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ЕКТ БЮДЖЕТУ 2022\до РІШЕННЯ\ПРОЕКТ ІІ\"/>
    </mc:Choice>
  </mc:AlternateContent>
  <bookViews>
    <workbookView xWindow="-105" yWindow="-105" windowWidth="23250" windowHeight="12570"/>
  </bookViews>
  <sheets>
    <sheet name="ПОЧАТКОВИЙ" sheetId="8" r:id="rId1"/>
  </sheets>
  <definedNames>
    <definedName name="_xlnm.Print_Titles" localSheetId="0">ПОЧАТКОВИЙ!$40:$41</definedName>
    <definedName name="_xlnm.Print_Area" localSheetId="0">ПОЧАТКОВИЙ!$A$1:$D$89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8" l="1"/>
  <c r="D56" i="8"/>
  <c r="D47" i="8"/>
  <c r="D49" i="8" l="1"/>
  <c r="D43" i="8" l="1"/>
  <c r="D79" i="8"/>
  <c r="D77" i="8"/>
  <c r="D75" i="8"/>
  <c r="D73" i="8"/>
  <c r="D71" i="8"/>
  <c r="D69" i="8"/>
  <c r="D67" i="8"/>
  <c r="D62" i="8"/>
  <c r="D58" i="8"/>
  <c r="D54" i="8"/>
  <c r="D16" i="8"/>
  <c r="D18" i="8"/>
  <c r="D65" i="8" l="1"/>
  <c r="D22" i="8" l="1"/>
  <c r="D81" i="8" l="1"/>
  <c r="D63" i="8"/>
  <c r="D61" i="8"/>
  <c r="D59" i="8"/>
  <c r="D57" i="8"/>
  <c r="D55" i="8"/>
  <c r="D53" i="8"/>
  <c r="D51" i="8"/>
  <c r="D45" i="8"/>
  <c r="D33" i="8"/>
  <c r="D31" i="8"/>
  <c r="D28" i="8"/>
  <c r="D26" i="8"/>
  <c r="D24" i="8"/>
  <c r="D20" i="8"/>
  <c r="D36" i="8" l="1"/>
  <c r="D37" i="8"/>
  <c r="D87" i="8"/>
  <c r="D86" i="8" s="1"/>
  <c r="D35" i="8" l="1"/>
</calcChain>
</file>

<file path=xl/sharedStrings.xml><?xml version="1.0" encoding="utf-8"?>
<sst xmlns="http://schemas.openxmlformats.org/spreadsheetml/2006/main" count="159" uniqueCount="69">
  <si>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</si>
  <si>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</si>
  <si>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</si>
  <si>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</si>
  <si>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</si>
  <si>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</si>
  <si>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</si>
  <si>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</si>
  <si>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</si>
  <si>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</si>
  <si>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</si>
  <si>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</si>
  <si>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</si>
  <si>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</si>
  <si>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</si>
  <si>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</si>
  <si>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</si>
  <si>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</si>
  <si>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</si>
  <si>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</si>
  <si>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</si>
  <si>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</si>
  <si>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</si>
  <si>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</si>
  <si>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</si>
  <si>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</si>
  <si>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</si>
  <si>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</si>
  <si>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</si>
  <si>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</si>
  <si>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</si>
  <si>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</si>
  <si>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 xml:space="preserve">Інші субвенції з місцевого бюджету УСЬОГО, в тому числі </t>
  </si>
  <si>
    <t>Сільський голова</t>
  </si>
  <si>
    <t>Районний бюджет Луцького району</t>
  </si>
  <si>
    <t>03308200000</t>
  </si>
  <si>
    <t>Зміни до додатку №5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</si>
  <si>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</si>
  <si>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</si>
  <si>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</si>
  <si>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</si>
  <si>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</si>
  <si>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</si>
  <si>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</si>
  <si>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</si>
  <si>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</si>
  <si>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</si>
  <si>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</si>
  <si>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Сергій ЯРУЧИК</t>
  </si>
  <si>
    <t>Інша субвенція з місцевого бюджету на співфінансування заходів для забезпечення телемедичного обладнання АЗПСМ с.Боратин, АЗПСМ с.Гірка Полонка, АЗПСМ с.Лаврів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</si>
  <si>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</si>
  <si>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</si>
  <si>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</si>
  <si>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</si>
  <si>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</si>
  <si>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</si>
  <si>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</si>
  <si>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</si>
  <si>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</si>
  <si>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</si>
  <si>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Підгайцівської сільської ради" </t>
  </si>
  <si>
    <t xml:space="preserve">Інша субвенція з місцевого бюджету на забезпечення діяльності "Інклюзивно-ресурсного центру Підгайцівської сільської ради"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</si>
  <si>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 позбавлених батьківського піклування, осіб з їх числа</t>
  </si>
  <si>
    <t>Інша субвенція з місцевого бюджету для забезпечення співфінансування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</si>
  <si>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"Про бюджет сільської територіальної  громади на 2022 рік"</t>
  </si>
  <si>
    <t xml:space="preserve">до рішення сільської ради від       .12.2021 року </t>
  </si>
  <si>
    <t>до рішення сільської ради від    .12.2021 року</t>
  </si>
  <si>
    <t>Міжбюджетні трансферти на 2022 рік</t>
  </si>
  <si>
    <t>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</si>
</sst>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2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3" fillId="0" borderId="0" xfId="0" applyFont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Continuous" vertical="center"/>
    </xf>
    <xf numFmtId="164" fontId="4" fillId="3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4" fillId="4" borderId="2" xfId="0" applyFont="1" applyFill="1" applyBorder="1" applyAlignment="1">
      <alignment vertical="center" wrapText="1"/>
    </xf>
    <xf numFmtId="0" fontId="0" fillId="0" borderId="0" xfId="0"/>
    <xf numFmtId="0" fontId="4" fillId="4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5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zoomScale="60" zoomScaleNormal="100" workbookViewId="0">
      <selection activeCell="D47" sqref="D47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5.6" customHeight="1" x14ac:dyDescent="0.2">
      <c r="C1" s="3"/>
      <c r="D1" s="7" t="s">
        <v>68</v>
      </c>
      <c r="E1" s="6"/>
    </row>
    <row r="2" spans="1:5" ht="15.6" customHeight="1" x14ac:dyDescent="0.2">
      <c r="C2" s="3"/>
      <c r="D2" s="7" t="s">
        <v>66</v>
      </c>
      <c r="E2" s="6"/>
    </row>
    <row r="3" spans="1:5" ht="15.6" hidden="1" customHeight="1" x14ac:dyDescent="0.2">
      <c r="C3" s="3"/>
      <c r="D3" s="7" t="s">
        <v>65</v>
      </c>
      <c r="E3" s="6"/>
    </row>
    <row r="4" spans="1:5" ht="16.899999999999999" customHeight="1" x14ac:dyDescent="0.2">
      <c r="C4" s="4"/>
      <c r="D4" s="4" t="s">
        <v>64</v>
      </c>
      <c r="E4" s="2"/>
    </row>
    <row r="5" spans="1:5" x14ac:dyDescent="0.2">
      <c r="A5" s="1"/>
      <c r="C5" s="1"/>
      <c r="D5" s="1"/>
    </row>
    <row r="6" spans="1:5" ht="19.899999999999999" hidden="1" customHeight="1" x14ac:dyDescent="0.3">
      <c r="A6" s="61" t="s">
        <v>36</v>
      </c>
      <c r="B6" s="61"/>
      <c r="C6" s="61"/>
      <c r="D6" s="61"/>
    </row>
    <row r="7" spans="1:5" ht="21.75" hidden="1" customHeight="1" x14ac:dyDescent="0.3">
      <c r="A7" s="61" t="s">
        <v>37</v>
      </c>
      <c r="B7" s="61"/>
      <c r="C7" s="61"/>
      <c r="D7" s="61"/>
    </row>
    <row r="8" spans="1:5" ht="24.75" customHeight="1" x14ac:dyDescent="0.3">
      <c r="A8" s="61" t="s">
        <v>67</v>
      </c>
      <c r="B8" s="61"/>
      <c r="C8" s="61"/>
      <c r="D8" s="61"/>
    </row>
    <row r="9" spans="1:5" ht="18.75" customHeight="1" x14ac:dyDescent="0.2">
      <c r="A9" s="62" t="s">
        <v>0</v>
      </c>
      <c r="B9" s="63"/>
      <c r="C9" s="63"/>
      <c r="D9" s="63"/>
    </row>
    <row r="10" spans="1:5" ht="18.75" customHeight="1" x14ac:dyDescent="0.2">
      <c r="A10" s="63" t="s">
        <v>1</v>
      </c>
      <c r="B10" s="63"/>
      <c r="C10" s="63"/>
      <c r="D10" s="63"/>
    </row>
    <row r="11" spans="1:5" ht="21.95" customHeight="1" x14ac:dyDescent="0.3">
      <c r="A11" s="10" t="s">
        <v>2</v>
      </c>
      <c r="B11" s="5"/>
      <c r="C11" s="5"/>
      <c r="D11" s="5"/>
    </row>
    <row r="12" spans="1:5" ht="18.75" x14ac:dyDescent="0.3">
      <c r="A12" s="5"/>
      <c r="B12" s="5"/>
      <c r="C12" s="5"/>
      <c r="D12" s="11" t="s">
        <v>3</v>
      </c>
    </row>
    <row r="13" spans="1:5" ht="58.5" customHeight="1" x14ac:dyDescent="0.2">
      <c r="A13" s="53" t="s">
        <v>4</v>
      </c>
      <c r="B13" s="64" t="s">
        <v>5</v>
      </c>
      <c r="C13" s="65"/>
      <c r="D13" s="54" t="s">
        <v>6</v>
      </c>
    </row>
    <row r="14" spans="1:5" ht="21" customHeight="1" x14ac:dyDescent="0.2">
      <c r="A14" s="55">
        <v>1</v>
      </c>
      <c r="B14" s="66">
        <v>2</v>
      </c>
      <c r="C14" s="67"/>
      <c r="D14" s="56">
        <v>3</v>
      </c>
    </row>
    <row r="15" spans="1:5" ht="21" customHeight="1" x14ac:dyDescent="0.3">
      <c r="A15" s="68" t="s">
        <v>7</v>
      </c>
      <c r="B15" s="68"/>
      <c r="C15" s="68"/>
      <c r="D15" s="68"/>
    </row>
    <row r="16" spans="1:5" ht="62.45" customHeight="1" x14ac:dyDescent="0.2">
      <c r="A16" s="12" t="s">
        <v>8</v>
      </c>
      <c r="B16" s="59" t="s">
        <v>9</v>
      </c>
      <c r="C16" s="60"/>
      <c r="D16" s="13">
        <f>D17</f>
        <v>74577700</v>
      </c>
    </row>
    <row r="17" spans="1:4" ht="25.15" customHeight="1" x14ac:dyDescent="0.2">
      <c r="A17" s="14" t="s">
        <v>10</v>
      </c>
      <c r="B17" s="15" t="s">
        <v>11</v>
      </c>
      <c r="C17" s="16"/>
      <c r="D17" s="17">
        <v>74577700</v>
      </c>
    </row>
    <row r="18" spans="1:4" ht="60" hidden="1" customHeight="1" x14ac:dyDescent="0.2">
      <c r="A18" s="12">
        <v>41034500</v>
      </c>
      <c r="B18" s="59" t="s">
        <v>54</v>
      </c>
      <c r="C18" s="60"/>
      <c r="D18" s="13">
        <f>D19</f>
        <v>0</v>
      </c>
    </row>
    <row r="19" spans="1:4" ht="25.15" hidden="1" customHeight="1" x14ac:dyDescent="0.2">
      <c r="A19" s="14" t="s">
        <v>10</v>
      </c>
      <c r="B19" s="15" t="s">
        <v>11</v>
      </c>
      <c r="C19" s="16"/>
      <c r="D19" s="17"/>
    </row>
    <row r="20" spans="1:4" ht="59.25" hidden="1" customHeight="1" x14ac:dyDescent="0.2">
      <c r="A20" s="12">
        <v>41035500</v>
      </c>
      <c r="B20" s="59" t="s">
        <v>58</v>
      </c>
      <c r="C20" s="60"/>
      <c r="D20" s="13">
        <f>D21</f>
        <v>0</v>
      </c>
    </row>
    <row r="21" spans="1:4" ht="25.15" hidden="1" customHeight="1" x14ac:dyDescent="0.2">
      <c r="A21" s="14" t="s">
        <v>10</v>
      </c>
      <c r="B21" s="15" t="s">
        <v>11</v>
      </c>
      <c r="C21" s="16"/>
      <c r="D21" s="17"/>
    </row>
    <row r="22" spans="1:4" ht="115.5" hidden="1" customHeight="1" x14ac:dyDescent="0.2">
      <c r="A22" s="12">
        <v>41050900</v>
      </c>
      <c r="B22" s="59" t="s">
        <v>62</v>
      </c>
      <c r="C22" s="60"/>
      <c r="D22" s="13">
        <f>D23</f>
        <v>0</v>
      </c>
    </row>
    <row r="23" spans="1:4" ht="25.15" hidden="1" customHeight="1" x14ac:dyDescent="0.2">
      <c r="A23" s="14" t="s">
        <v>10</v>
      </c>
      <c r="B23" s="15" t="s">
        <v>11</v>
      </c>
      <c r="C23" s="16"/>
      <c r="D23" s="17"/>
    </row>
    <row r="24" spans="1:4" ht="61.5" hidden="1" customHeight="1" x14ac:dyDescent="0.2">
      <c r="A24" s="12">
        <v>41051200</v>
      </c>
      <c r="B24" s="59" t="s">
        <v>38</v>
      </c>
      <c r="C24" s="60"/>
      <c r="D24" s="13">
        <f>D25</f>
        <v>0</v>
      </c>
    </row>
    <row r="25" spans="1:4" ht="24" hidden="1" customHeight="1" x14ac:dyDescent="0.2">
      <c r="A25" s="14">
        <v>3100000000</v>
      </c>
      <c r="B25" s="15" t="s">
        <v>39</v>
      </c>
      <c r="C25" s="16"/>
      <c r="D25" s="17"/>
    </row>
    <row r="26" spans="1:4" ht="82.5" hidden="1" customHeight="1" x14ac:dyDescent="0.2">
      <c r="A26" s="12">
        <v>41051400</v>
      </c>
      <c r="B26" s="59" t="s">
        <v>59</v>
      </c>
      <c r="C26" s="60"/>
      <c r="D26" s="13">
        <f>D27</f>
        <v>0</v>
      </c>
    </row>
    <row r="27" spans="1:4" ht="25.15" hidden="1" customHeight="1" x14ac:dyDescent="0.2">
      <c r="A27" s="14" t="s">
        <v>10</v>
      </c>
      <c r="B27" s="15" t="s">
        <v>39</v>
      </c>
      <c r="C27" s="16"/>
      <c r="D27" s="17"/>
    </row>
    <row r="28" spans="1:4" ht="36" hidden="1" customHeight="1" x14ac:dyDescent="0.2">
      <c r="A28" s="12">
        <v>41053900</v>
      </c>
      <c r="B28" s="59" t="s">
        <v>41</v>
      </c>
      <c r="C28" s="60"/>
      <c r="D28" s="13">
        <f>D29</f>
        <v>0</v>
      </c>
    </row>
    <row r="29" spans="1:4" ht="36" hidden="1" customHeight="1" x14ac:dyDescent="0.2">
      <c r="A29" s="25" t="s">
        <v>28</v>
      </c>
      <c r="B29" s="69" t="s">
        <v>29</v>
      </c>
      <c r="C29" s="70"/>
      <c r="D29" s="57"/>
    </row>
    <row r="30" spans="1:4" ht="27" hidden="1" customHeight="1" x14ac:dyDescent="0.3">
      <c r="A30" s="68" t="s">
        <v>12</v>
      </c>
      <c r="B30" s="68"/>
      <c r="C30" s="68"/>
      <c r="D30" s="68"/>
    </row>
    <row r="31" spans="1:4" ht="97.15" hidden="1" customHeight="1" x14ac:dyDescent="0.2">
      <c r="A31" s="12">
        <v>41052600</v>
      </c>
      <c r="B31" s="59" t="s">
        <v>42</v>
      </c>
      <c r="C31" s="60"/>
      <c r="D31" s="13">
        <f>D32</f>
        <v>0</v>
      </c>
    </row>
    <row r="32" spans="1:4" ht="24.75" hidden="1" customHeight="1" x14ac:dyDescent="0.2">
      <c r="A32" s="14">
        <v>3100000000</v>
      </c>
      <c r="B32" s="69" t="s">
        <v>39</v>
      </c>
      <c r="C32" s="70"/>
      <c r="D32" s="17"/>
    </row>
    <row r="33" spans="1:4" ht="75" hidden="1" customHeight="1" x14ac:dyDescent="0.2">
      <c r="A33" s="12">
        <v>41057100</v>
      </c>
      <c r="B33" s="59" t="s">
        <v>57</v>
      </c>
      <c r="C33" s="60"/>
      <c r="D33" s="13">
        <f>D34</f>
        <v>0</v>
      </c>
    </row>
    <row r="34" spans="1:4" ht="18.75" hidden="1" x14ac:dyDescent="0.2">
      <c r="A34" s="14">
        <v>3100000000</v>
      </c>
      <c r="B34" s="69" t="s">
        <v>39</v>
      </c>
      <c r="C34" s="70"/>
      <c r="D34" s="17"/>
    </row>
    <row r="35" spans="1:4" ht="22.9" customHeight="1" x14ac:dyDescent="0.3">
      <c r="A35" s="18" t="s">
        <v>13</v>
      </c>
      <c r="B35" s="19" t="s">
        <v>14</v>
      </c>
      <c r="C35" s="20"/>
      <c r="D35" s="21">
        <f>D36+D37</f>
        <v>74577700</v>
      </c>
    </row>
    <row r="36" spans="1:4" ht="22.9" customHeight="1" x14ac:dyDescent="0.3">
      <c r="A36" s="18" t="s">
        <v>13</v>
      </c>
      <c r="B36" s="19" t="s">
        <v>15</v>
      </c>
      <c r="C36" s="20"/>
      <c r="D36" s="21">
        <f>D16+D18+D20+D24+D26+D22+D28</f>
        <v>74577700</v>
      </c>
    </row>
    <row r="37" spans="1:4" ht="22.9" customHeight="1" x14ac:dyDescent="0.3">
      <c r="A37" s="18" t="s">
        <v>13</v>
      </c>
      <c r="B37" s="19" t="s">
        <v>16</v>
      </c>
      <c r="C37" s="20"/>
      <c r="D37" s="21">
        <f>D31+D33</f>
        <v>0</v>
      </c>
    </row>
    <row r="38" spans="1:4" ht="18.75" x14ac:dyDescent="0.3">
      <c r="A38" s="5"/>
      <c r="B38" s="5"/>
      <c r="C38" s="5"/>
      <c r="D38" s="5"/>
    </row>
    <row r="39" spans="1:4" ht="21.95" customHeight="1" x14ac:dyDescent="0.3">
      <c r="A39" s="10" t="s">
        <v>17</v>
      </c>
      <c r="B39" s="5"/>
      <c r="C39" s="5"/>
      <c r="D39" s="11" t="s">
        <v>3</v>
      </c>
    </row>
    <row r="40" spans="1:4" ht="99.6" customHeight="1" x14ac:dyDescent="0.2">
      <c r="A40" s="9" t="s">
        <v>18</v>
      </c>
      <c r="B40" s="9" t="s">
        <v>19</v>
      </c>
      <c r="C40" s="9" t="s">
        <v>20</v>
      </c>
      <c r="D40" s="9" t="s">
        <v>6</v>
      </c>
    </row>
    <row r="41" spans="1:4" ht="19.149999999999999" customHeight="1" x14ac:dyDescent="0.2">
      <c r="A41" s="22">
        <v>1</v>
      </c>
      <c r="B41" s="22">
        <v>2</v>
      </c>
      <c r="C41" s="22">
        <v>3</v>
      </c>
      <c r="D41" s="22">
        <v>4</v>
      </c>
    </row>
    <row r="42" spans="1:4" ht="25.15" customHeight="1" x14ac:dyDescent="0.3">
      <c r="A42" s="71" t="s">
        <v>7</v>
      </c>
      <c r="B42" s="71"/>
      <c r="C42" s="71"/>
      <c r="D42" s="71"/>
    </row>
    <row r="43" spans="1:4" ht="25.9" customHeight="1" x14ac:dyDescent="0.2">
      <c r="A43" s="23" t="s">
        <v>21</v>
      </c>
      <c r="B43" s="23" t="s">
        <v>22</v>
      </c>
      <c r="C43" s="39" t="s">
        <v>23</v>
      </c>
      <c r="D43" s="24">
        <f>D44</f>
        <v>22117700</v>
      </c>
    </row>
    <row r="44" spans="1:4" ht="25.9" customHeight="1" x14ac:dyDescent="0.2">
      <c r="A44" s="25" t="s">
        <v>10</v>
      </c>
      <c r="B44" s="25" t="s">
        <v>22</v>
      </c>
      <c r="C44" s="38" t="s">
        <v>11</v>
      </c>
      <c r="D44" s="27">
        <v>22117700</v>
      </c>
    </row>
    <row r="45" spans="1:4" ht="39.6" customHeight="1" x14ac:dyDescent="0.2">
      <c r="A45" s="23" t="s">
        <v>24</v>
      </c>
      <c r="B45" s="23" t="s">
        <v>25</v>
      </c>
      <c r="C45" s="8" t="s">
        <v>32</v>
      </c>
      <c r="D45" s="24">
        <f>SUM(D46:D50)</f>
        <v>3086106</v>
      </c>
    </row>
    <row r="46" spans="1:4" ht="37.5" x14ac:dyDescent="0.2">
      <c r="A46" s="25" t="s">
        <v>26</v>
      </c>
      <c r="B46" s="25" t="s">
        <v>25</v>
      </c>
      <c r="C46" s="38" t="s">
        <v>27</v>
      </c>
      <c r="D46" s="27">
        <v>519168</v>
      </c>
    </row>
    <row r="47" spans="1:4" s="51" customFormat="1" ht="37.5" x14ac:dyDescent="0.2">
      <c r="A47" s="48" t="s">
        <v>28</v>
      </c>
      <c r="B47" s="48" t="s">
        <v>25</v>
      </c>
      <c r="C47" s="49" t="s">
        <v>29</v>
      </c>
      <c r="D47" s="50">
        <f>118600+1518338</f>
        <v>1636938</v>
      </c>
    </row>
    <row r="48" spans="1:4" ht="25.15" customHeight="1" x14ac:dyDescent="0.2">
      <c r="A48" s="28" t="s">
        <v>30</v>
      </c>
      <c r="B48" s="28" t="s">
        <v>25</v>
      </c>
      <c r="C48" s="40" t="s">
        <v>31</v>
      </c>
      <c r="D48" s="29">
        <v>520000</v>
      </c>
    </row>
    <row r="49" spans="1:4" ht="25.9" customHeight="1" x14ac:dyDescent="0.2">
      <c r="A49" s="28" t="s">
        <v>35</v>
      </c>
      <c r="B49" s="25" t="s">
        <v>25</v>
      </c>
      <c r="C49" s="41" t="s">
        <v>34</v>
      </c>
      <c r="D49" s="27">
        <f>50000+360000</f>
        <v>410000</v>
      </c>
    </row>
    <row r="50" spans="1:4" ht="25.9" hidden="1" customHeight="1" x14ac:dyDescent="0.2">
      <c r="A50" s="14">
        <v>3100000000</v>
      </c>
      <c r="B50" s="25" t="s">
        <v>25</v>
      </c>
      <c r="C50" s="41" t="s">
        <v>39</v>
      </c>
      <c r="D50" s="27"/>
    </row>
    <row r="51" spans="1:4" s="44" customFormat="1" ht="75" x14ac:dyDescent="0.2">
      <c r="A51" s="30" t="s">
        <v>24</v>
      </c>
      <c r="B51" s="30" t="s">
        <v>25</v>
      </c>
      <c r="C51" s="43" t="s">
        <v>43</v>
      </c>
      <c r="D51" s="24">
        <f>D52</f>
        <v>519168</v>
      </c>
    </row>
    <row r="52" spans="1:4" ht="37.5" x14ac:dyDescent="0.2">
      <c r="A52" s="25" t="s">
        <v>26</v>
      </c>
      <c r="B52" s="25" t="s">
        <v>25</v>
      </c>
      <c r="C52" s="41" t="s">
        <v>27</v>
      </c>
      <c r="D52" s="27">
        <v>519168</v>
      </c>
    </row>
    <row r="53" spans="1:4" s="44" customFormat="1" ht="72" customHeight="1" x14ac:dyDescent="0.2">
      <c r="A53" s="30" t="s">
        <v>24</v>
      </c>
      <c r="B53" s="30" t="s">
        <v>25</v>
      </c>
      <c r="C53" s="43" t="s">
        <v>61</v>
      </c>
      <c r="D53" s="24">
        <f>D54</f>
        <v>118600</v>
      </c>
    </row>
    <row r="54" spans="1:4" s="51" customFormat="1" ht="37.5" x14ac:dyDescent="0.2">
      <c r="A54" s="48" t="s">
        <v>28</v>
      </c>
      <c r="B54" s="48" t="s">
        <v>25</v>
      </c>
      <c r="C54" s="52" t="s">
        <v>29</v>
      </c>
      <c r="D54" s="50">
        <f>118600</f>
        <v>118600</v>
      </c>
    </row>
    <row r="55" spans="1:4" s="44" customFormat="1" ht="80.45" customHeight="1" x14ac:dyDescent="0.2">
      <c r="A55" s="30" t="s">
        <v>24</v>
      </c>
      <c r="B55" s="30" t="s">
        <v>25</v>
      </c>
      <c r="C55" s="43" t="s">
        <v>60</v>
      </c>
      <c r="D55" s="24">
        <f>D56</f>
        <v>1518338</v>
      </c>
    </row>
    <row r="56" spans="1:4" ht="37.5" x14ac:dyDescent="0.2">
      <c r="A56" s="25" t="s">
        <v>28</v>
      </c>
      <c r="B56" s="25" t="s">
        <v>25</v>
      </c>
      <c r="C56" s="41" t="s">
        <v>29</v>
      </c>
      <c r="D56" s="27">
        <f>1518338</f>
        <v>1518338</v>
      </c>
    </row>
    <row r="57" spans="1:4" s="44" customFormat="1" ht="56.25" x14ac:dyDescent="0.2">
      <c r="A57" s="30" t="s">
        <v>24</v>
      </c>
      <c r="B57" s="30" t="s">
        <v>25</v>
      </c>
      <c r="C57" s="43" t="s">
        <v>44</v>
      </c>
      <c r="D57" s="24">
        <f>D58</f>
        <v>520000</v>
      </c>
    </row>
    <row r="58" spans="1:4" ht="30" customHeight="1" x14ac:dyDescent="0.2">
      <c r="A58" s="28" t="s">
        <v>30</v>
      </c>
      <c r="B58" s="28" t="s">
        <v>25</v>
      </c>
      <c r="C58" s="42" t="s">
        <v>31</v>
      </c>
      <c r="D58" s="29">
        <f>520000</f>
        <v>520000</v>
      </c>
    </row>
    <row r="59" spans="1:4" s="44" customFormat="1" ht="122.25" customHeight="1" x14ac:dyDescent="0.2">
      <c r="A59" s="30" t="s">
        <v>24</v>
      </c>
      <c r="B59" s="30" t="s">
        <v>25</v>
      </c>
      <c r="C59" s="43" t="s">
        <v>45</v>
      </c>
      <c r="D59" s="24">
        <f>D60</f>
        <v>50000</v>
      </c>
    </row>
    <row r="60" spans="1:4" ht="30" customHeight="1" x14ac:dyDescent="0.2">
      <c r="A60" s="28" t="s">
        <v>35</v>
      </c>
      <c r="B60" s="25" t="s">
        <v>25</v>
      </c>
      <c r="C60" s="41" t="s">
        <v>34</v>
      </c>
      <c r="D60" s="27">
        <f>50000</f>
        <v>50000</v>
      </c>
    </row>
    <row r="61" spans="1:4" s="44" customFormat="1" ht="75" x14ac:dyDescent="0.2">
      <c r="A61" s="30" t="s">
        <v>24</v>
      </c>
      <c r="B61" s="30" t="s">
        <v>25</v>
      </c>
      <c r="C61" s="43" t="s">
        <v>46</v>
      </c>
      <c r="D61" s="24">
        <f>D62</f>
        <v>360000</v>
      </c>
    </row>
    <row r="62" spans="1:4" ht="30" customHeight="1" x14ac:dyDescent="0.2">
      <c r="A62" s="28" t="s">
        <v>35</v>
      </c>
      <c r="B62" s="25" t="s">
        <v>25</v>
      </c>
      <c r="C62" s="41" t="s">
        <v>34</v>
      </c>
      <c r="D62" s="27">
        <f>360000</f>
        <v>360000</v>
      </c>
    </row>
    <row r="63" spans="1:4" s="44" customFormat="1" ht="79.5" hidden="1" customHeight="1" x14ac:dyDescent="0.2">
      <c r="A63" s="30" t="s">
        <v>24</v>
      </c>
      <c r="B63" s="30" t="s">
        <v>25</v>
      </c>
      <c r="C63" s="45" t="s">
        <v>49</v>
      </c>
      <c r="D63" s="24">
        <f>D64</f>
        <v>0</v>
      </c>
    </row>
    <row r="64" spans="1:4" ht="30" hidden="1" customHeight="1" x14ac:dyDescent="0.2">
      <c r="A64" s="14">
        <v>3100000000</v>
      </c>
      <c r="B64" s="25" t="s">
        <v>25</v>
      </c>
      <c r="C64" s="41" t="s">
        <v>39</v>
      </c>
      <c r="D64" s="27"/>
    </row>
    <row r="65" spans="1:4" s="44" customFormat="1" ht="160.5" hidden="1" customHeight="1" x14ac:dyDescent="0.2">
      <c r="A65" s="30" t="s">
        <v>24</v>
      </c>
      <c r="B65" s="30" t="s">
        <v>25</v>
      </c>
      <c r="C65" s="58" t="s">
        <v>63</v>
      </c>
      <c r="D65" s="24">
        <f>D66</f>
        <v>0</v>
      </c>
    </row>
    <row r="66" spans="1:4" ht="30" hidden="1" customHeight="1" x14ac:dyDescent="0.2">
      <c r="A66" s="14">
        <v>3100000000</v>
      </c>
      <c r="B66" s="25" t="s">
        <v>25</v>
      </c>
      <c r="C66" s="41" t="s">
        <v>39</v>
      </c>
      <c r="D66" s="27"/>
    </row>
    <row r="67" spans="1:4" ht="78.599999999999994" hidden="1" customHeight="1" x14ac:dyDescent="0.2">
      <c r="A67" s="23">
        <v>3719800</v>
      </c>
      <c r="B67" s="23">
        <v>9800</v>
      </c>
      <c r="C67" s="43" t="s">
        <v>40</v>
      </c>
      <c r="D67" s="24">
        <f>D68</f>
        <v>0</v>
      </c>
    </row>
    <row r="68" spans="1:4" ht="30" hidden="1" customHeight="1" x14ac:dyDescent="0.2">
      <c r="A68" s="25" t="s">
        <v>10</v>
      </c>
      <c r="B68" s="25">
        <v>9800</v>
      </c>
      <c r="C68" s="41" t="s">
        <v>11</v>
      </c>
      <c r="D68" s="27"/>
    </row>
    <row r="69" spans="1:4" s="44" customFormat="1" ht="116.25" hidden="1" customHeight="1" x14ac:dyDescent="0.2">
      <c r="A69" s="23">
        <v>3719800</v>
      </c>
      <c r="B69" s="23">
        <v>9800</v>
      </c>
      <c r="C69" s="43" t="s">
        <v>50</v>
      </c>
      <c r="D69" s="24">
        <f>D70</f>
        <v>0</v>
      </c>
    </row>
    <row r="70" spans="1:4" ht="30" hidden="1" customHeight="1" x14ac:dyDescent="0.2">
      <c r="A70" s="25" t="s">
        <v>10</v>
      </c>
      <c r="B70" s="25">
        <v>9800</v>
      </c>
      <c r="C70" s="41" t="s">
        <v>11</v>
      </c>
      <c r="D70" s="27"/>
    </row>
    <row r="71" spans="1:4" s="44" customFormat="1" ht="112.5" hidden="1" x14ac:dyDescent="0.2">
      <c r="A71" s="23">
        <v>3719800</v>
      </c>
      <c r="B71" s="23">
        <v>9800</v>
      </c>
      <c r="C71" s="43" t="s">
        <v>53</v>
      </c>
      <c r="D71" s="24">
        <f>D72</f>
        <v>0</v>
      </c>
    </row>
    <row r="72" spans="1:4" ht="30" hidden="1" customHeight="1" x14ac:dyDescent="0.2">
      <c r="A72" s="25" t="s">
        <v>10</v>
      </c>
      <c r="B72" s="25">
        <v>9800</v>
      </c>
      <c r="C72" s="41" t="s">
        <v>11</v>
      </c>
      <c r="D72" s="27"/>
    </row>
    <row r="73" spans="1:4" s="44" customFormat="1" ht="131.25" hidden="1" x14ac:dyDescent="0.2">
      <c r="A73" s="23">
        <v>3719800</v>
      </c>
      <c r="B73" s="23">
        <v>9800</v>
      </c>
      <c r="C73" s="43" t="s">
        <v>52</v>
      </c>
      <c r="D73" s="24">
        <f>D74</f>
        <v>0</v>
      </c>
    </row>
    <row r="74" spans="1:4" ht="30" hidden="1" customHeight="1" x14ac:dyDescent="0.2">
      <c r="A74" s="25" t="s">
        <v>10</v>
      </c>
      <c r="B74" s="25">
        <v>9800</v>
      </c>
      <c r="C74" s="41" t="s">
        <v>11</v>
      </c>
      <c r="D74" s="27"/>
    </row>
    <row r="75" spans="1:4" s="44" customFormat="1" ht="131.25" hidden="1" x14ac:dyDescent="0.2">
      <c r="A75" s="23">
        <v>3719800</v>
      </c>
      <c r="B75" s="23">
        <v>9800</v>
      </c>
      <c r="C75" s="43" t="s">
        <v>47</v>
      </c>
      <c r="D75" s="24">
        <f>D76</f>
        <v>0</v>
      </c>
    </row>
    <row r="76" spans="1:4" ht="30" hidden="1" customHeight="1" x14ac:dyDescent="0.2">
      <c r="A76" s="25" t="s">
        <v>10</v>
      </c>
      <c r="B76" s="25">
        <v>9800</v>
      </c>
      <c r="C76" s="41" t="s">
        <v>11</v>
      </c>
      <c r="D76" s="27"/>
    </row>
    <row r="77" spans="1:4" s="44" customFormat="1" ht="118.15" hidden="1" customHeight="1" x14ac:dyDescent="0.2">
      <c r="A77" s="23">
        <v>3719800</v>
      </c>
      <c r="B77" s="23">
        <v>9800</v>
      </c>
      <c r="C77" s="43" t="s">
        <v>51</v>
      </c>
      <c r="D77" s="24">
        <f>D78</f>
        <v>0</v>
      </c>
    </row>
    <row r="78" spans="1:4" ht="30" hidden="1" customHeight="1" x14ac:dyDescent="0.2">
      <c r="A78" s="25" t="s">
        <v>10</v>
      </c>
      <c r="B78" s="25">
        <v>9800</v>
      </c>
      <c r="C78" s="41" t="s">
        <v>11</v>
      </c>
      <c r="D78" s="27"/>
    </row>
    <row r="79" spans="1:4" s="44" customFormat="1" ht="156.75" hidden="1" customHeight="1" x14ac:dyDescent="0.2">
      <c r="A79" s="23">
        <v>3719800</v>
      </c>
      <c r="B79" s="23">
        <v>9800</v>
      </c>
      <c r="C79" s="43" t="s">
        <v>55</v>
      </c>
      <c r="D79" s="24">
        <f>D80</f>
        <v>0</v>
      </c>
    </row>
    <row r="80" spans="1:4" ht="30" hidden="1" customHeight="1" x14ac:dyDescent="0.2">
      <c r="A80" s="25" t="s">
        <v>10</v>
      </c>
      <c r="B80" s="25">
        <v>9800</v>
      </c>
      <c r="C80" s="26" t="s">
        <v>11</v>
      </c>
      <c r="D80" s="27"/>
    </row>
    <row r="81" spans="1:7" ht="114" hidden="1" customHeight="1" x14ac:dyDescent="0.2">
      <c r="A81" s="23">
        <v>3719800</v>
      </c>
      <c r="B81" s="23">
        <v>9800</v>
      </c>
      <c r="C81" s="43" t="s">
        <v>56</v>
      </c>
      <c r="D81" s="24">
        <f>D82</f>
        <v>0</v>
      </c>
    </row>
    <row r="82" spans="1:7" ht="30" hidden="1" customHeight="1" x14ac:dyDescent="0.2">
      <c r="A82" s="25" t="s">
        <v>10</v>
      </c>
      <c r="B82" s="25">
        <v>9800</v>
      </c>
      <c r="C82" s="26" t="s">
        <v>11</v>
      </c>
      <c r="D82" s="27"/>
    </row>
    <row r="83" spans="1:7" ht="21" customHeight="1" x14ac:dyDescent="0.3">
      <c r="A83" s="71" t="s">
        <v>12</v>
      </c>
      <c r="B83" s="71"/>
      <c r="C83" s="71"/>
      <c r="D83" s="68"/>
    </row>
    <row r="84" spans="1:7" ht="18.75" x14ac:dyDescent="0.2">
      <c r="A84" s="30"/>
      <c r="B84" s="30"/>
      <c r="C84" s="31"/>
      <c r="D84" s="24"/>
    </row>
    <row r="85" spans="1:7" ht="18.75" x14ac:dyDescent="0.2">
      <c r="A85" s="32"/>
      <c r="B85" s="32"/>
      <c r="C85" s="33"/>
      <c r="D85" s="27"/>
    </row>
    <row r="86" spans="1:7" ht="26.45" customHeight="1" x14ac:dyDescent="0.3">
      <c r="A86" s="34" t="s">
        <v>13</v>
      </c>
      <c r="B86" s="34" t="s">
        <v>13</v>
      </c>
      <c r="C86" s="19" t="s">
        <v>14</v>
      </c>
      <c r="D86" s="35">
        <f>D87+D88</f>
        <v>25203806</v>
      </c>
    </row>
    <row r="87" spans="1:7" ht="26.45" customHeight="1" x14ac:dyDescent="0.3">
      <c r="A87" s="34" t="s">
        <v>13</v>
      </c>
      <c r="B87" s="34" t="s">
        <v>13</v>
      </c>
      <c r="C87" s="19" t="s">
        <v>15</v>
      </c>
      <c r="D87" s="35">
        <f>D43+D45+D67</f>
        <v>25203806</v>
      </c>
    </row>
    <row r="88" spans="1:7" ht="26.45" customHeight="1" x14ac:dyDescent="0.3">
      <c r="A88" s="34" t="s">
        <v>13</v>
      </c>
      <c r="B88" s="34" t="s">
        <v>13</v>
      </c>
      <c r="C88" s="19" t="s">
        <v>16</v>
      </c>
      <c r="D88" s="35">
        <v>0</v>
      </c>
    </row>
    <row r="89" spans="1:7" ht="63" customHeight="1" x14ac:dyDescent="0.3">
      <c r="A89" s="37" t="s">
        <v>33</v>
      </c>
      <c r="B89" s="37"/>
      <c r="C89" s="36"/>
      <c r="D89" s="47" t="s">
        <v>48</v>
      </c>
      <c r="E89" s="37"/>
      <c r="F89" s="36"/>
      <c r="G89" s="36"/>
    </row>
  </sheetData>
  <mergeCells count="23">
    <mergeCell ref="B33:C33"/>
    <mergeCell ref="B34:C34"/>
    <mergeCell ref="A42:D42"/>
    <mergeCell ref="A83:D83"/>
    <mergeCell ref="B26:C26"/>
    <mergeCell ref="B28:C28"/>
    <mergeCell ref="B29:C29"/>
    <mergeCell ref="A30:D30"/>
    <mergeCell ref="B31:C31"/>
    <mergeCell ref="B32:C32"/>
    <mergeCell ref="B24:C24"/>
    <mergeCell ref="A6:D6"/>
    <mergeCell ref="A7:D7"/>
    <mergeCell ref="A8:D8"/>
    <mergeCell ref="A9:D9"/>
    <mergeCell ref="A10:D10"/>
    <mergeCell ref="B13:C13"/>
    <mergeCell ref="B14:C14"/>
    <mergeCell ref="A15:D15"/>
    <mergeCell ref="B16:C16"/>
    <mergeCell ref="B18:C18"/>
    <mergeCell ref="B20:C20"/>
    <mergeCell ref="B22:C22"/>
  </mergeCells>
  <pageMargins left="0.78740157480314965" right="0.39370078740157483" top="0.39370078740157483" bottom="0.39370078740157483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ПОЧАТКОВИЙ</vt:lpstr>
      <vt:lpstr>ПОЧАТКОВИЙ!Заголовки_для_друку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2021-11-25T10:05:24Z</cp:lastPrinted>
  <dcterms:created xsi:type="dcterms:W3CDTF">2020-12-26T14:32:05Z</dcterms:created>
  <dcterms:modified xsi:type="dcterms:W3CDTF">2021-12-21T14:20:57Z</dcterms:modified>
</cp:coreProperties>
</file>