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01.01.2019 " sheetId="1" r:id="rId1"/>
    <sheet name="01.01.2019  (2)" sheetId="2" r:id="rId2"/>
  </sheets>
  <definedNames>
    <definedName name="Data" localSheetId="0">'01.01.2019 '!$A$10:$X$97</definedName>
    <definedName name="Data" localSheetId="1">'01.01.2019  (2)'!$A$11:$W$103</definedName>
    <definedName name="Data">#REF!</definedName>
    <definedName name="Date" localSheetId="0">'01.01.2019 '!$A$2</definedName>
    <definedName name="Date" localSheetId="1">'01.01.2019  (2)'!$A$4</definedName>
    <definedName name="Date">#REF!</definedName>
    <definedName name="Date1" localSheetId="0">'01.01.2019 '!$A$5</definedName>
    <definedName name="Date1" localSheetId="1">'01.01.2019  (2)'!$A$5</definedName>
    <definedName name="Date1">#REF!</definedName>
    <definedName name="EXCEL_VER">10</definedName>
    <definedName name="PRINT_DATE">"23.07.2018 11:33:02"</definedName>
    <definedName name="PRINTER">"Eксель_Імпорт (XlRpt)  ДержКазначейство ЦА, Копичко Олександр"</definedName>
    <definedName name="REP_CREATOR">"0300-YarynjukR"</definedName>
    <definedName name="SignB" localSheetId="0">'01.01.2019 '!#REF!</definedName>
    <definedName name="SignB" localSheetId="1">'01.01.2019  (2)'!#REF!</definedName>
    <definedName name="SignB">#REF!</definedName>
    <definedName name="SignD" localSheetId="0">'01.01.2019 '!#REF!</definedName>
    <definedName name="SignD" localSheetId="1">'01.01.2019  (2)'!#REF!</definedName>
    <definedName name="SignD">#REF!</definedName>
    <definedName name="_xlnm.Print_Titles" localSheetId="0">'01.01.2019 '!$6:$8</definedName>
    <definedName name="_xlnm.Print_Titles" localSheetId="1">'01.01.2019  (2)'!$6:$9</definedName>
    <definedName name="_xlnm.Print_Area" localSheetId="0">'01.01.2019 '!$A$1:$L$226</definedName>
    <definedName name="_xlnm.Print_Area" localSheetId="1">'01.01.2019  (2)'!$A$1:$L$187</definedName>
  </definedNames>
  <calcPr fullCalcOnLoad="1"/>
</workbook>
</file>

<file path=xl/sharedStrings.xml><?xml version="1.0" encoding="utf-8"?>
<sst xmlns="http://schemas.openxmlformats.org/spreadsheetml/2006/main" count="980" uniqueCount="395">
  <si>
    <t xml:space="preserve">Затверджено розписом на рік з урахуванням змін </t>
  </si>
  <si>
    <t xml:space="preserve">Виконано з початку року </t>
  </si>
  <si>
    <t>(гривень)</t>
  </si>
  <si>
    <t>ДОХОДИ</t>
  </si>
  <si>
    <t>ВИДАТКИ</t>
  </si>
  <si>
    <t>КРЕДИТУВАННЯ</t>
  </si>
  <si>
    <t>ФІНАНСУВАННЯ</t>
  </si>
  <si>
    <t xml:space="preserve">Найменування </t>
  </si>
  <si>
    <t>Загальний фонд</t>
  </si>
  <si>
    <t>Спеціальний фонд</t>
  </si>
  <si>
    <t>Разом</t>
  </si>
  <si>
    <t>Податкові надходження:</t>
  </si>
  <si>
    <t>10000000</t>
  </si>
  <si>
    <t>Податки на доходи, податки на прибуток, податки на збільшення ринкової вартості</t>
  </si>
  <si>
    <t>11000000</t>
  </si>
  <si>
    <t>Податок 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</si>
  <si>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</si>
  <si>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</si>
  <si>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</si>
  <si>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</si>
  <si>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</si>
  <si>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</si>
  <si>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</si>
  <si>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Рентна плата та плата за використання інших природних ресурсів</t>
  </si>
  <si>
    <t>13000000</t>
  </si>
  <si>
    <t>Рентна плата за спеціальне використання лісових ресурсів</t>
  </si>
  <si>
    <t>13010000</t>
  </si>
  <si>
    <t>Інші податки та збори </t>
  </si>
  <si>
    <t>19000000</t>
  </si>
  <si>
    <t>Екологічний податок </t>
  </si>
  <si>
    <t>19010000</t>
  </si>
  <si>
    <t>Надходження від викидів забруднюючих речовин в атмосферне повітря стаціонарними джерелами забруднення </t>
  </si>
  <si>
    <t>19010100</t>
  </si>
  <si>
    <t>Неподаткові надходження</t>
  </si>
  <si>
    <t>20000000</t>
  </si>
  <si>
    <t>Доходи від  власності та підприємницької діяльності</t>
  </si>
  <si>
    <t>21000000</t>
  </si>
  <si>
    <t>Плата за розміщення тимчасово вільних коштів місцевих бюджетів </t>
  </si>
  <si>
    <t>21050000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</si>
  <si>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</si>
  <si>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</si>
  <si>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</si>
  <si>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</si>
  <si>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</si>
  <si>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</si>
  <si>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Орендна плата за водні об'єкти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</si>
  <si>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22130000</t>
  </si>
  <si>
    <t>Інші неподаткові надходження  </t>
  </si>
  <si>
    <t>24000000</t>
  </si>
  <si>
    <t>Інші надходження  </t>
  </si>
  <si>
    <t>24060000</t>
  </si>
  <si>
    <t>24060300</t>
  </si>
  <si>
    <t>Власні надходження бюджетних установ  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</si>
  <si>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</si>
  <si>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</si>
  <si>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</si>
  <si>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</si>
  <si>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</si>
  <si>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 </t>
  </si>
  <si>
    <t>25010200</t>
  </si>
  <si>
    <t>Плата за оренду майна бюджетних установ</t>
  </si>
  <si>
    <t>25010300</t>
  </si>
  <si>
    <t>Інші джерела власних надходжень бюджетних установ  </t>
  </si>
  <si>
    <t>25020000</t>
  </si>
  <si>
    <t>Благодійні внески, гранти та дарунки</t>
  </si>
  <si>
    <t>25020100</t>
  </si>
  <si>
    <t>25020200</t>
  </si>
  <si>
    <t>Усього доходів без урахування міжбюджетних трансфертів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</si>
  <si>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</si>
  <si>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</si>
  <si>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</si>
  <si>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</si>
  <si>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</si>
  <si>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Субвенції з державного бюджету місцевим бюджетам</t>
  </si>
  <si>
    <t>41030000</t>
  </si>
  <si>
    <t>Освітня субвенція з державного бюджету місцевим бюджетам</t>
  </si>
  <si>
    <t>41033900</t>
  </si>
  <si>
    <t>Медична субвенція з державного бюджету місцевим бюджетам</t>
  </si>
  <si>
    <t>41034200</t>
  </si>
  <si>
    <t>Усього доходів з урахуванням міжбюджетних трансфертів з державного бюджету</t>
  </si>
  <si>
    <t>90010200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</si>
  <si>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</si>
  <si>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</si>
  <si>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</si>
  <si>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</si>
  <si>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Інші субвенції з місцевого бюджету</t>
  </si>
  <si>
    <t>41053900</t>
  </si>
  <si>
    <t>Усього</t>
  </si>
  <si>
    <t>90010300</t>
  </si>
  <si>
    <t>Державне управлiння</t>
  </si>
  <si>
    <t>0100</t>
  </si>
  <si>
    <t>9102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</si>
  <si>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</si>
  <si>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</si>
  <si>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Освiта</t>
  </si>
  <si>
    <t>1000</t>
  </si>
  <si>
    <t>Забезпечення діяльності інших закладів у сфері освіти</t>
  </si>
  <si>
    <t>1161</t>
  </si>
  <si>
    <t>3000</t>
  </si>
  <si>
    <t>1010</t>
  </si>
  <si>
    <t>1020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</si>
  <si>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</si>
  <si>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</si>
  <si>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</si>
  <si>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</si>
  <si>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</si>
  <si>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</si>
  <si>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Забезпечення діяльності бібліотек</t>
  </si>
  <si>
    <t>4030</t>
  </si>
  <si>
    <t>Інші заходи в галузі культури і мистецтва</t>
  </si>
  <si>
    <t>4082</t>
  </si>
  <si>
    <t>Фiзична культура i спорт</t>
  </si>
  <si>
    <t>5000</t>
  </si>
  <si>
    <t>5061</t>
  </si>
  <si>
    <t>Житлово-комунальне господарство</t>
  </si>
  <si>
    <t>6000</t>
  </si>
  <si>
    <t>Організація благоустрою населених пунктів</t>
  </si>
  <si>
    <t>6030</t>
  </si>
  <si>
    <t>Економічна діяльність</t>
  </si>
  <si>
    <t>7000</t>
  </si>
  <si>
    <t>Сільське, лісове, рибне господарство та мисливство</t>
  </si>
  <si>
    <t>7100</t>
  </si>
  <si>
    <t>Реалізація програм в галузі сільського господарства</t>
  </si>
  <si>
    <t>7110</t>
  </si>
  <si>
    <t>Будівництво та регіональний розвиток</t>
  </si>
  <si>
    <t>7300</t>
  </si>
  <si>
    <t>7322</t>
  </si>
  <si>
    <t>Транспорт та транспортна інфраструктура, дорожнє господарство</t>
  </si>
  <si>
    <t>7400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</si>
  <si>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</si>
  <si>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</si>
  <si>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Інші програми та заходи, пов'язані з економічною діяльністю</t>
  </si>
  <si>
    <t>7600</t>
  </si>
  <si>
    <t>Внески до статутного капіталу суб’єктів господарювання</t>
  </si>
  <si>
    <t>7670</t>
  </si>
  <si>
    <t>Інша економічна діяльність</t>
  </si>
  <si>
    <t>7690</t>
  </si>
  <si>
    <t>Інші заходи, пов'язані з економічною діяльністю</t>
  </si>
  <si>
    <t>7693</t>
  </si>
  <si>
    <t>Інша діяльність</t>
  </si>
  <si>
    <t>8000</t>
  </si>
  <si>
    <t>Охорона навколишнього природного середовища</t>
  </si>
  <si>
    <t>8300</t>
  </si>
  <si>
    <t>Природоохоронні заходи за рахунок цільових фондів</t>
  </si>
  <si>
    <t>8340</t>
  </si>
  <si>
    <t>Резервний фонд</t>
  </si>
  <si>
    <t>8700</t>
  </si>
  <si>
    <t>Усього видатків без урахування міжбюджетних трансфертів</t>
  </si>
  <si>
    <t>900201</t>
  </si>
  <si>
    <t>Усього видатків з трансфертами, що передаються до державного бюджету</t>
  </si>
  <si>
    <t>900202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</si>
  <si>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</si>
  <si>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9400</t>
  </si>
  <si>
    <t>9410</t>
  </si>
  <si>
    <t>9700</t>
  </si>
  <si>
    <t>9770</t>
  </si>
  <si>
    <t>900203</t>
  </si>
  <si>
    <t>Кредитування</t>
  </si>
  <si>
    <t>8800</t>
  </si>
  <si>
    <t>Надання кредиту</t>
  </si>
  <si>
    <t>Довгострокові кредити індивідуальним забудовникам житла на селі  та їх повернення</t>
  </si>
  <si>
    <t>8830</t>
  </si>
  <si>
    <t>8831</t>
  </si>
  <si>
    <t>Дефіцит (-) /профіцит (+)*</t>
  </si>
  <si>
    <t>1D</t>
  </si>
  <si>
    <t>Дефіцит (-) /профіцит (+)**</t>
  </si>
  <si>
    <t>2D</t>
  </si>
  <si>
    <t>Внутрішнє фінансування*</t>
  </si>
  <si>
    <t>200000</t>
  </si>
  <si>
    <t>Внутрішнє фінансування**</t>
  </si>
  <si>
    <t>200000*</t>
  </si>
  <si>
    <t>Фінансування за рахунок залишків коштів на рахунках бюджетних установ*</t>
  </si>
  <si>
    <t>205000</t>
  </si>
  <si>
    <t>Фінансування за рахунок залишків коштів на рахунках бюджетних установ**</t>
  </si>
  <si>
    <t>205000*</t>
  </si>
  <si>
    <t>На початок періоду</t>
  </si>
  <si>
    <t>На кінець періоду</t>
  </si>
  <si>
    <t>205200</t>
  </si>
  <si>
    <t>Інші розрахунки*</t>
  </si>
  <si>
    <t>205300</t>
  </si>
  <si>
    <t>Інші розрахунки**</t>
  </si>
  <si>
    <t>205300*</t>
  </si>
  <si>
    <t>205340</t>
  </si>
  <si>
    <t>205340*</t>
  </si>
  <si>
    <t>206100</t>
  </si>
  <si>
    <t>Повернення бюджетних коштів з депозитів</t>
  </si>
  <si>
    <t>206110</t>
  </si>
  <si>
    <t>Розміщення бюджетних коштів на депозитах, придбання цінних паперів</t>
  </si>
  <si>
    <t>206200</t>
  </si>
  <si>
    <t>Розміщення бюджетних коштів на депозитах</t>
  </si>
  <si>
    <t>206210</t>
  </si>
  <si>
    <t>Фінансування за рахунок зміни залишків коштів бюджетів*</t>
  </si>
  <si>
    <t>208000</t>
  </si>
  <si>
    <t>Фінансування за рахунок зміни залишків коштів бюджетів**</t>
  </si>
  <si>
    <t>208000*</t>
  </si>
  <si>
    <t>208100</t>
  </si>
  <si>
    <t>208200</t>
  </si>
  <si>
    <t>208300*</t>
  </si>
  <si>
    <t>208340*</t>
  </si>
  <si>
    <t>Кошти, що передаються із загального фонду бюджету до бюджету розвитку (спеціального фонду) </t>
  </si>
  <si>
    <t>208400</t>
  </si>
  <si>
    <t>Разом  коштів,  отриманих  з усіх джерел фінансування бюджету за типом кредитора *</t>
  </si>
  <si>
    <t>900230</t>
  </si>
  <si>
    <t>Разом  коштів,  отриманих  з усіх джерел фінансування бюджету за типом кредитора **</t>
  </si>
  <si>
    <t>900231</t>
  </si>
  <si>
    <t>Фінансування за активними операціями*</t>
  </si>
  <si>
    <t>600000</t>
  </si>
  <si>
    <t>Фінансування за активними операціями**</t>
  </si>
  <si>
    <t>600000*</t>
  </si>
  <si>
    <t>601100</t>
  </si>
  <si>
    <t>601110</t>
  </si>
  <si>
    <t>601200</t>
  </si>
  <si>
    <t>601210</t>
  </si>
  <si>
    <t>Зміни обсягів бюджетних коштів*</t>
  </si>
  <si>
    <t>602000</t>
  </si>
  <si>
    <t>Зміни обсягів бюджетних коштів**</t>
  </si>
  <si>
    <t>602000*</t>
  </si>
  <si>
    <t>602100</t>
  </si>
  <si>
    <t>602200</t>
  </si>
  <si>
    <t>602300</t>
  </si>
  <si>
    <t>602300*</t>
  </si>
  <si>
    <t>602304</t>
  </si>
  <si>
    <t>602304*</t>
  </si>
  <si>
    <t>602400</t>
  </si>
  <si>
    <t>Разом коштів, отриманих з усіх джерел фінансування бюджету за типом боргового зобов'язання*</t>
  </si>
  <si>
    <t>900460</t>
  </si>
  <si>
    <t>Разом коштів, отриманих з усіх джерел фінансування бюджету за типом боргового зобов'язання**</t>
  </si>
  <si>
    <t>900461</t>
  </si>
  <si>
    <t>24170000</t>
  </si>
  <si>
    <t>Надходження коштів пайової участі у розвитку інфраструктури населеного пункту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</si>
  <si>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</si>
  <si>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</si>
  <si>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</si>
  <si>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</si>
  <si>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</si>
  <si>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</si>
  <si>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Місцеві податки</t>
  </si>
  <si>
    <t>Податок на майно</t>
  </si>
  <si>
    <t>Земельний податок з юридичних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</si>
  <si>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</si>
  <si>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</si>
  <si>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</si>
  <si>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</si>
  <si>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</si>
  <si>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21080000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</si>
  <si>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</si>
  <si>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</si>
  <si>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21081100</t>
  </si>
  <si>
    <t>21081500</t>
  </si>
  <si>
    <t>22012500</t>
  </si>
  <si>
    <t>22090000</t>
  </si>
  <si>
    <t>22090100</t>
  </si>
  <si>
    <t>Плата за надання інших адміністративних послуг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</si>
  <si>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</si>
  <si>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41033200</t>
  </si>
  <si>
    <t>41040000</t>
  </si>
  <si>
    <t>41040200</t>
  </si>
  <si>
    <t>41051100</t>
  </si>
  <si>
    <t>41051200</t>
  </si>
  <si>
    <t>41051400</t>
  </si>
  <si>
    <t>Дотації з місцевих бюджетів іншим місцевим бюджетам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</si>
  <si>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</si>
  <si>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</si>
  <si>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</si>
  <si>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</si>
  <si>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4060</t>
  </si>
  <si>
    <t>Забезпечення діяльності палаців i будинків культури, клубів, центрів дозвілля та iнших клубних закладів</t>
  </si>
  <si>
    <t>5041</t>
  </si>
  <si>
    <t>Утримання та фінансова підтримка спортивних споруд</t>
  </si>
  <si>
    <t>6084</t>
  </si>
  <si>
    <t>7130</t>
  </si>
  <si>
    <t>7370</t>
  </si>
  <si>
    <t>7362</t>
  </si>
  <si>
    <t>Реалізація інших заходів щодо соціально-економічного розвитку територій</t>
  </si>
  <si>
    <t>Заходи із запобігання та ліквідації надзвичайних ситуацій та наслідків стихійного лиха</t>
  </si>
  <si>
    <t>8110</t>
  </si>
  <si>
    <t>Реверсна дотація </t>
  </si>
  <si>
    <t>9110</t>
  </si>
  <si>
    <t>6013</t>
  </si>
  <si>
    <t>Забезпечення діяльності водопровідно-каналізаційного господарства</t>
  </si>
  <si>
    <t>7350</t>
  </si>
  <si>
    <t>Розроблення схем планування та забудови територій (містобудівної документації)</t>
  </si>
  <si>
    <t>8330</t>
  </si>
  <si>
    <t>Інша діяльність у сфері екології та охорони природних ресурсів</t>
  </si>
  <si>
    <t>3133</t>
  </si>
  <si>
    <t>Інші заходи та заклади молодіжної політики</t>
  </si>
  <si>
    <t>9730</t>
  </si>
  <si>
    <t>14000000</t>
  </si>
  <si>
    <t>14020000</t>
  </si>
  <si>
    <t>14021900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</si>
  <si>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</si>
  <si>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</si>
  <si>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</si>
  <si>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</si>
  <si>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18000000</t>
  </si>
  <si>
    <t>18010000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</si>
  <si>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</si>
  <si>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</si>
  <si>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</si>
  <si>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</si>
  <si>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</si>
  <si>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</si>
  <si>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18010500</t>
  </si>
  <si>
    <t>Орендна плата з юридичних осіб </t>
  </si>
  <si>
    <t>18010600</t>
  </si>
  <si>
    <t>Земельний податок з фізичних осіб</t>
  </si>
  <si>
    <t>18010700</t>
  </si>
  <si>
    <t>Орендна плата з фізичних осіб</t>
  </si>
  <si>
    <t>18010900</t>
  </si>
  <si>
    <t>18011000</t>
  </si>
  <si>
    <t>18011100</t>
  </si>
  <si>
    <t>18050000</t>
  </si>
  <si>
    <t>18050300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</si>
  <si>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</si>
  <si>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</si>
  <si>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</si>
  <si>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надходження</t>
  </si>
  <si>
    <t>Державне мито</t>
  </si>
  <si>
    <t>Надходження бюджетних установ від реалізації в установленому порядку майна (крім нерухомого майна)</t>
  </si>
  <si>
    <t>25010400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</si>
  <si>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</si>
  <si>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Доходи від операцій з капіталом  </t>
  </si>
  <si>
    <t>30000000</t>
  </si>
  <si>
    <t>Кошти від продажу землі і нематеріальних активів </t>
  </si>
  <si>
    <t>33000000</t>
  </si>
  <si>
    <t>Кошти від продажу землі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</si>
  <si>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</si>
  <si>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</si>
  <si>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</si>
  <si>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50000000</t>
  </si>
  <si>
    <t>50110000</t>
  </si>
  <si>
    <t>Субвенція з державного бюджету місцевим бюджетам на формування інфраструктури об'єднаних територіальних громад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</si>
  <si>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</si>
  <si>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</si>
  <si>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41050900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</si>
  <si>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</si>
  <si>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</si>
  <si>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</si>
  <si>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</si>
  <si>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</si>
  <si>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</si>
  <si>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</si>
  <si>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</si>
  <si>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</si>
  <si>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</si>
  <si>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</si>
  <si>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</si>
  <si>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</si>
  <si>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</si>
  <si>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</si>
  <si>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</si>
  <si>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</si>
  <si>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</si>
  <si>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</si>
  <si>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</si>
  <si>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</si>
  <si>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1160</t>
  </si>
  <si>
    <t>Інші програми, заклади та заходи у сфері освіти</t>
  </si>
  <si>
    <t>Охорона здоров'я</t>
  </si>
  <si>
    <t>2600</t>
  </si>
  <si>
    <t>Поточні трансферти</t>
  </si>
  <si>
    <t>2610</t>
  </si>
  <si>
    <t>Первинна медична допомога населенню, що надається центрами первинної медичної (медико-санітарної) допомоги</t>
  </si>
  <si>
    <t>Соцiальний захист та соцiальне забезпечення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</si>
  <si>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</si>
  <si>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6010</t>
  </si>
  <si>
    <t>Утримання та ефективна експлуатація об’єктів житлово-комунального господарства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</si>
  <si>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</si>
  <si>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</si>
  <si>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</si>
  <si>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Здійснення  заходів із землеустрою</t>
  </si>
  <si>
    <t>Будівництво медичних установ та закладів</t>
  </si>
  <si>
    <t>Виконання інвестиційних проектів в рамках формування інфраструктури об'єднаних територіальних громад</t>
  </si>
  <si>
    <t>7460</t>
  </si>
  <si>
    <t>Утримання та розвиток автомобільних доріг та дорожньої інфраструктури</t>
  </si>
  <si>
    <t>8100</t>
  </si>
  <si>
    <t>Захист населення і територій від надзвичайних ситуацій техногенного та природного характеру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</si>
  <si>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</si>
  <si>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</si>
  <si>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</si>
  <si>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Повернення бюджетних коштів з депозитів, надходження внаслідок продажу/ пред'явлення цінних паперів</t>
  </si>
  <si>
    <t>Виконано</t>
  </si>
  <si>
    <t>Податки та збори, не віднесені до інших категорій  </t>
  </si>
  <si>
    <t>Кошти, що передаються (отримуються), як компенсація із загального фонду державного бюджету бюджетам місцевого самоврядування відповідно до вимог пункту 43 розділу VI `Прикінцеві та перехідні положення` Бюджетного кодексу України та постанови Кабінету Мінісрів України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</si>
  <si>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</si>
  <si>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</si>
  <si>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8311</t>
  </si>
  <si>
    <t>Охорона та раціональне використання природних ресурсів</t>
  </si>
  <si>
    <t>Проведення місцевих виборів</t>
  </si>
  <si>
    <t>0191</t>
  </si>
  <si>
    <t>за 2018 рік</t>
  </si>
  <si>
    <t>Боратинської сільської ради</t>
  </si>
  <si>
    <t xml:space="preserve">Звіт про виконання сільського бюджету </t>
  </si>
  <si>
    <t>кошторисні призначення на звітний рік з урахуванням змін</t>
  </si>
  <si>
    <t>різниця від 2018 року до 2017 року, грн.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</si>
</sst>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0.0"/>
    <numFmt numFmtId="197" formatCode="#0.00"/>
    <numFmt numFmtId="198" formatCode="#,##0.000"/>
    <numFmt numFmtId="199" formatCode="#,##0.0000"/>
    <numFmt numFmtId="200" formatCode="#,##0.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color indexed="4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6"/>
      <name val="Times New Roman"/>
      <family val="1"/>
    </font>
    <font>
      <sz val="11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2" fillId="39" borderId="1" applyNumberFormat="0" applyAlignment="0" applyProtection="0"/>
    <xf numFmtId="0" fontId="3" fillId="3" borderId="2" applyNumberFormat="0" applyAlignment="0" applyProtection="0"/>
    <xf numFmtId="9" fontId="0" fillId="0" borderId="0" applyFont="0" applyFill="0" applyBorder="0" applyAlignment="0" applyProtection="0"/>
    <xf numFmtId="0" fontId="4" fillId="2" borderId="3" applyNumberFormat="0" applyAlignment="0" applyProtection="0"/>
    <xf numFmtId="0" fontId="5" fillId="2" borderId="2" applyNumberFormat="0" applyAlignment="0" applyProtection="0"/>
    <xf numFmtId="0" fontId="53" fillId="40" borderId="0" applyNumberFormat="0" applyBorder="0" applyAlignment="0" applyProtection="0"/>
    <xf numFmtId="0" fontId="5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0" fillId="0" borderId="0">
      <alignment/>
      <protection/>
    </xf>
    <xf numFmtId="0" fontId="58" fillId="0" borderId="7" applyNumberFormat="0" applyFill="0" applyAlignment="0" applyProtection="0"/>
    <xf numFmtId="0" fontId="6" fillId="0" borderId="8" applyNumberFormat="0" applyFill="0" applyAlignment="0" applyProtection="0"/>
    <xf numFmtId="0" fontId="59" fillId="41" borderId="9" applyNumberFormat="0" applyAlignment="0" applyProtection="0"/>
    <xf numFmtId="0" fontId="7" fillId="42" borderId="10" applyNumberFormat="0" applyAlignment="0" applyProtection="0"/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1" fillId="43" borderId="0" applyNumberFormat="0" applyBorder="0" applyAlignment="0" applyProtection="0"/>
    <xf numFmtId="0" fontId="9" fillId="14" borderId="0" applyNumberFormat="0" applyBorder="0" applyAlignment="0" applyProtection="0"/>
    <xf numFmtId="0" fontId="62" fillId="44" borderId="1" applyNumberFormat="0" applyAlignment="0" applyProtection="0"/>
    <xf numFmtId="0" fontId="10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11" fillId="45" borderId="0" applyNumberFormat="0" applyBorder="0" applyAlignment="0" applyProtection="0"/>
    <xf numFmtId="0" fontId="65" fillId="46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4" borderId="12" applyNumberFormat="0" applyAlignment="0" applyProtection="0"/>
    <xf numFmtId="0" fontId="0" fillId="47" borderId="13" applyNumberFormat="0" applyFont="0" applyAlignment="0" applyProtection="0"/>
    <xf numFmtId="0" fontId="66" fillId="44" borderId="14" applyNumberFormat="0" applyAlignment="0" applyProtection="0"/>
    <xf numFmtId="0" fontId="4" fillId="2" borderId="3" applyNumberFormat="0" applyAlignment="0" applyProtection="0"/>
    <xf numFmtId="0" fontId="13" fillId="0" borderId="1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48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0" fillId="0" borderId="0" xfId="86">
      <alignment/>
      <protection/>
    </xf>
    <xf numFmtId="4" fontId="10" fillId="0" borderId="0" xfId="86" applyNumberFormat="1">
      <alignment/>
      <protection/>
    </xf>
    <xf numFmtId="1" fontId="10" fillId="0" borderId="0" xfId="86" applyNumberFormat="1" applyAlignment="1">
      <alignment horizontal="center"/>
      <protection/>
    </xf>
    <xf numFmtId="1" fontId="18" fillId="0" borderId="16" xfId="86" applyNumberFormat="1" applyFont="1" applyFill="1" applyBorder="1" applyAlignment="1" applyProtection="1">
      <alignment horizontal="center" vertical="center"/>
      <protection/>
    </xf>
    <xf numFmtId="0" fontId="10" fillId="0" borderId="0" xfId="86" applyAlignment="1">
      <alignment/>
      <protection/>
    </xf>
    <xf numFmtId="0" fontId="10" fillId="0" borderId="0" xfId="86" applyAlignment="1">
      <alignment horizontal="left"/>
      <protection/>
    </xf>
    <xf numFmtId="49" fontId="10" fillId="0" borderId="0" xfId="86" applyNumberFormat="1" applyAlignment="1">
      <alignment horizontal="center"/>
      <protection/>
    </xf>
    <xf numFmtId="4" fontId="10" fillId="0" borderId="0" xfId="86" applyNumberFormat="1" applyAlignment="1">
      <alignment horizontal="right"/>
      <protection/>
    </xf>
    <xf numFmtId="0" fontId="20" fillId="0" borderId="0" xfId="0" applyFont="1" applyFill="1" applyBorder="1" applyAlignment="1" applyProtection="1">
      <alignment horizontal="center"/>
      <protection locked="0"/>
    </xf>
    <xf numFmtId="49" fontId="20" fillId="0" borderId="16" xfId="86" applyNumberFormat="1" applyFont="1" applyFill="1" applyBorder="1" applyAlignment="1">
      <alignment horizontal="center" wrapText="1"/>
      <protection/>
    </xf>
    <xf numFmtId="0" fontId="20" fillId="0" borderId="16" xfId="86" applyFont="1" applyFill="1" applyBorder="1" applyAlignment="1">
      <alignment horizontal="center" wrapText="1"/>
      <protection/>
    </xf>
    <xf numFmtId="197" fontId="24" fillId="0" borderId="17" xfId="76" applyNumberFormat="1" applyFont="1" applyBorder="1">
      <alignment/>
      <protection/>
    </xf>
    <xf numFmtId="4" fontId="19" fillId="0" borderId="16" xfId="86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16" xfId="0" applyFont="1" applyFill="1" applyBorder="1" applyAlignment="1" applyProtection="1">
      <alignment horizontal="left" vertical="top" wrapText="1"/>
      <protection hidden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0" fillId="0" borderId="16" xfId="0" applyFont="1" applyFill="1" applyBorder="1" applyAlignment="1">
      <alignment horizontal="justify" vertical="top" wrapText="1"/>
    </xf>
    <xf numFmtId="49" fontId="20" fillId="0" borderId="16" xfId="0" applyNumberFormat="1" applyFont="1" applyFill="1" applyBorder="1" applyAlignment="1" applyProtection="1">
      <alignment horizontal="center" vertical="top" wrapText="1"/>
      <protection/>
    </xf>
    <xf numFmtId="4" fontId="20" fillId="0" borderId="16" xfId="0" applyNumberFormat="1" applyFont="1" applyFill="1" applyBorder="1" applyAlignment="1">
      <alignment horizontal="right" vertical="top"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0" fillId="0" borderId="16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19" fillId="0" borderId="16" xfId="0" applyFont="1" applyFill="1" applyBorder="1" applyAlignment="1">
      <alignment horizontal="justify" vertical="top" wrapText="1"/>
    </xf>
    <xf numFmtId="49" fontId="19" fillId="0" borderId="16" xfId="0" applyNumberFormat="1" applyFont="1" applyFill="1" applyBorder="1" applyAlignment="1" applyProtection="1">
      <alignment horizontal="center" vertical="top" wrapText="1"/>
      <protection/>
    </xf>
    <xf numFmtId="4" fontId="19" fillId="0" borderId="16" xfId="0" applyNumberFormat="1" applyFont="1" applyFill="1" applyBorder="1" applyAlignment="1">
      <alignment horizontal="right" vertical="top" wrapText="1"/>
    </xf>
    <xf numFmtId="49" fontId="20" fillId="0" borderId="16" xfId="0" applyNumberFormat="1" applyFont="1" applyFill="1" applyBorder="1" applyAlignment="1">
      <alignment horizontal="center" vertical="top" wrapText="1"/>
    </xf>
    <xf numFmtId="2" fontId="20" fillId="0" borderId="16" xfId="0" applyNumberFormat="1" applyFont="1" applyFill="1" applyBorder="1" applyAlignment="1" applyProtection="1">
      <alignment horizontal="right" vertical="top"/>
      <protection/>
    </xf>
    <xf numFmtId="4" fontId="20" fillId="0" borderId="16" xfId="0" applyNumberFormat="1" applyFont="1" applyFill="1" applyBorder="1" applyAlignment="1" applyProtection="1">
      <alignment horizontal="right" vertical="top"/>
      <protection/>
    </xf>
    <xf numFmtId="49" fontId="19" fillId="0" borderId="16" xfId="0" applyNumberFormat="1" applyFont="1" applyFill="1" applyBorder="1" applyAlignment="1">
      <alignment horizontal="center" vertical="top" wrapText="1"/>
    </xf>
    <xf numFmtId="2" fontId="19" fillId="0" borderId="16" xfId="0" applyNumberFormat="1" applyFont="1" applyFill="1" applyBorder="1" applyAlignment="1" applyProtection="1">
      <alignment horizontal="right" vertical="top"/>
      <protection/>
    </xf>
    <xf numFmtId="2" fontId="19" fillId="0" borderId="17" xfId="0" applyNumberFormat="1" applyFont="1" applyFill="1" applyBorder="1" applyAlignment="1" applyProtection="1">
      <alignment horizontal="right" vertical="top"/>
      <protection/>
    </xf>
    <xf numFmtId="4" fontId="19" fillId="0" borderId="16" xfId="0" applyNumberFormat="1" applyFont="1" applyFill="1" applyBorder="1" applyAlignment="1" applyProtection="1">
      <alignment horizontal="right" vertical="top"/>
      <protection/>
    </xf>
    <xf numFmtId="2" fontId="19" fillId="0" borderId="16" xfId="0" applyNumberFormat="1" applyFont="1" applyFill="1" applyBorder="1" applyAlignment="1" applyProtection="1">
      <alignment horizontal="right" vertical="top" wrapText="1"/>
      <protection hidden="1"/>
    </xf>
    <xf numFmtId="2" fontId="20" fillId="0" borderId="17" xfId="0" applyNumberFormat="1" applyFont="1" applyFill="1" applyBorder="1" applyAlignment="1" applyProtection="1">
      <alignment horizontal="right" vertical="top"/>
      <protection/>
    </xf>
    <xf numFmtId="49" fontId="19" fillId="0" borderId="16" xfId="0" applyNumberFormat="1" applyFont="1" applyFill="1" applyBorder="1" applyAlignment="1" applyProtection="1">
      <alignment horizontal="center" vertical="top"/>
      <protection hidden="1"/>
    </xf>
    <xf numFmtId="2" fontId="20" fillId="0" borderId="16" xfId="0" applyNumberFormat="1" applyFont="1" applyFill="1" applyBorder="1" applyAlignment="1" applyProtection="1">
      <alignment horizontal="right" vertical="top" wrapText="1"/>
      <protection hidden="1"/>
    </xf>
    <xf numFmtId="49" fontId="20" fillId="0" borderId="16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Alignment="1">
      <alignment vertical="top"/>
    </xf>
    <xf numFmtId="0" fontId="25" fillId="0" borderId="0" xfId="0" applyFont="1" applyFill="1" applyAlignment="1">
      <alignment vertical="top"/>
    </xf>
    <xf numFmtId="0" fontId="26" fillId="0" borderId="0" xfId="0" applyFont="1" applyFill="1" applyBorder="1" applyAlignment="1">
      <alignment horizontal="left" wrapText="1"/>
    </xf>
    <xf numFmtId="197" fontId="24" fillId="0" borderId="18" xfId="76" applyNumberFormat="1" applyFont="1" applyBorder="1">
      <alignment/>
      <protection/>
    </xf>
    <xf numFmtId="2" fontId="20" fillId="0" borderId="19" xfId="0" applyNumberFormat="1" applyFont="1" applyFill="1" applyBorder="1" applyAlignment="1" applyProtection="1">
      <alignment horizontal="right" vertical="top"/>
      <protection/>
    </xf>
    <xf numFmtId="4" fontId="20" fillId="0" borderId="19" xfId="0" applyNumberFormat="1" applyFont="1" applyFill="1" applyBorder="1" applyAlignment="1" applyProtection="1">
      <alignment horizontal="right" vertical="top"/>
      <protection/>
    </xf>
    <xf numFmtId="4" fontId="19" fillId="0" borderId="17" xfId="86" applyNumberFormat="1" applyFont="1" applyFill="1" applyBorder="1" applyAlignment="1" applyProtection="1">
      <alignment horizontal="right"/>
      <protection/>
    </xf>
    <xf numFmtId="197" fontId="28" fillId="0" borderId="17" xfId="76" applyNumberFormat="1" applyFont="1" applyBorder="1">
      <alignment/>
      <protection/>
    </xf>
    <xf numFmtId="4" fontId="20" fillId="0" borderId="16" xfId="86" applyNumberFormat="1" applyFont="1" applyFill="1" applyBorder="1" applyAlignment="1" applyProtection="1">
      <alignment horizontal="right"/>
      <protection/>
    </xf>
    <xf numFmtId="0" fontId="29" fillId="0" borderId="0" xfId="86" applyFont="1" applyAlignment="1">
      <alignment/>
      <protection/>
    </xf>
    <xf numFmtId="0" fontId="29" fillId="0" borderId="0" xfId="86" applyFont="1">
      <alignment/>
      <protection/>
    </xf>
    <xf numFmtId="1" fontId="20" fillId="0" borderId="16" xfId="86" applyNumberFormat="1" applyFont="1" applyFill="1" applyBorder="1" applyAlignment="1" applyProtection="1">
      <alignment horizontal="center" vertical="center"/>
      <protection/>
    </xf>
    <xf numFmtId="1" fontId="19" fillId="0" borderId="20" xfId="86" applyNumberFormat="1" applyFont="1" applyFill="1" applyBorder="1" applyAlignment="1" applyProtection="1">
      <alignment horizontal="center" vertical="center"/>
      <protection/>
    </xf>
    <xf numFmtId="1" fontId="19" fillId="0" borderId="21" xfId="86" applyNumberFormat="1" applyFont="1" applyFill="1" applyBorder="1" applyAlignment="1" applyProtection="1">
      <alignment horizontal="center" vertical="center"/>
      <protection/>
    </xf>
    <xf numFmtId="1" fontId="19" fillId="0" borderId="16" xfId="86" applyNumberFormat="1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>
      <alignment wrapText="1"/>
    </xf>
    <xf numFmtId="0" fontId="19" fillId="0" borderId="17" xfId="0" applyFont="1" applyBorder="1" applyAlignment="1">
      <alignment/>
    </xf>
    <xf numFmtId="0" fontId="20" fillId="0" borderId="16" xfId="0" applyFont="1" applyFill="1" applyBorder="1" applyAlignment="1">
      <alignment horizontal="left" vertical="top" wrapText="1"/>
    </xf>
    <xf numFmtId="49" fontId="20" fillId="0" borderId="16" xfId="0" applyNumberFormat="1" applyFont="1" applyFill="1" applyBorder="1" applyAlignment="1">
      <alignment horizontal="center" vertical="top"/>
    </xf>
    <xf numFmtId="4" fontId="20" fillId="0" borderId="22" xfId="0" applyNumberFormat="1" applyFont="1" applyFill="1" applyBorder="1" applyAlignment="1" applyProtection="1">
      <alignment horizontal="right" vertical="top"/>
      <protection/>
    </xf>
    <xf numFmtId="4" fontId="20" fillId="0" borderId="17" xfId="0" applyNumberFormat="1" applyFont="1" applyFill="1" applyBorder="1" applyAlignment="1" applyProtection="1">
      <alignment horizontal="right" vertical="top"/>
      <protection/>
    </xf>
    <xf numFmtId="4" fontId="20" fillId="0" borderId="17" xfId="0" applyNumberFormat="1" applyFont="1" applyFill="1" applyBorder="1" applyAlignment="1">
      <alignment vertical="top"/>
    </xf>
    <xf numFmtId="0" fontId="19" fillId="0" borderId="16" xfId="0" applyFont="1" applyFill="1" applyBorder="1" applyAlignment="1">
      <alignment horizontal="left" vertical="top" wrapText="1"/>
    </xf>
    <xf numFmtId="49" fontId="19" fillId="0" borderId="16" xfId="0" applyNumberFormat="1" applyFont="1" applyFill="1" applyBorder="1" applyAlignment="1">
      <alignment horizontal="center" vertical="top"/>
    </xf>
    <xf numFmtId="4" fontId="19" fillId="0" borderId="22" xfId="0" applyNumberFormat="1" applyFont="1" applyFill="1" applyBorder="1" applyAlignment="1" applyProtection="1">
      <alignment horizontal="right" vertical="top"/>
      <protection/>
    </xf>
    <xf numFmtId="4" fontId="19" fillId="0" borderId="17" xfId="0" applyNumberFormat="1" applyFont="1" applyFill="1" applyBorder="1" applyAlignment="1" applyProtection="1">
      <alignment horizontal="right" vertical="top"/>
      <protection/>
    </xf>
    <xf numFmtId="4" fontId="19" fillId="0" borderId="17" xfId="0" applyNumberFormat="1" applyFont="1" applyFill="1" applyBorder="1" applyAlignment="1">
      <alignment vertical="top"/>
    </xf>
    <xf numFmtId="3" fontId="19" fillId="0" borderId="16" xfId="0" applyNumberFormat="1" applyFont="1" applyFill="1" applyBorder="1" applyAlignment="1" applyProtection="1">
      <alignment horizontal="justify" vertical="top" wrapText="1"/>
      <protection/>
    </xf>
    <xf numFmtId="49" fontId="19" fillId="0" borderId="16" xfId="0" applyNumberFormat="1" applyFont="1" applyFill="1" applyBorder="1" applyAlignment="1" applyProtection="1">
      <alignment horizontal="center" vertical="top"/>
      <protection/>
    </xf>
    <xf numFmtId="4" fontId="19" fillId="0" borderId="16" xfId="0" applyNumberFormat="1" applyFont="1" applyBorder="1" applyAlignment="1">
      <alignment horizontal="right" vertical="top" wrapText="1"/>
    </xf>
    <xf numFmtId="2" fontId="19" fillId="0" borderId="0" xfId="0" applyNumberFormat="1" applyFont="1" applyFill="1" applyBorder="1" applyAlignment="1" applyProtection="1">
      <alignment horizontal="right" vertical="top"/>
      <protection/>
    </xf>
    <xf numFmtId="0" fontId="17" fillId="0" borderId="0" xfId="86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4" fontId="19" fillId="0" borderId="17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86" applyFont="1" applyAlignment="1">
      <alignment horizontal="left"/>
      <protection/>
    </xf>
    <xf numFmtId="49" fontId="19" fillId="0" borderId="0" xfId="86" applyNumberFormat="1" applyFont="1" applyAlignment="1">
      <alignment horizontal="center"/>
      <protection/>
    </xf>
    <xf numFmtId="4" fontId="19" fillId="0" borderId="0" xfId="86" applyNumberFormat="1" applyFont="1" applyAlignment="1">
      <alignment horizontal="right"/>
      <protection/>
    </xf>
    <xf numFmtId="4" fontId="19" fillId="0" borderId="0" xfId="86" applyNumberFormat="1" applyFont="1">
      <alignment/>
      <protection/>
    </xf>
    <xf numFmtId="0" fontId="23" fillId="0" borderId="0" xfId="0" applyFont="1" applyFill="1" applyBorder="1" applyAlignment="1">
      <alignment horizontal="center"/>
    </xf>
    <xf numFmtId="0" fontId="10" fillId="0" borderId="0" xfId="86" applyAlignment="1">
      <alignment horizontal="center"/>
      <protection/>
    </xf>
    <xf numFmtId="1" fontId="19" fillId="0" borderId="20" xfId="86" applyNumberFormat="1" applyFont="1" applyFill="1" applyBorder="1" applyAlignment="1" applyProtection="1">
      <alignment horizontal="center" vertical="center"/>
      <protection/>
    </xf>
    <xf numFmtId="1" fontId="19" fillId="0" borderId="21" xfId="86" applyNumberFormat="1" applyFont="1" applyFill="1" applyBorder="1" applyAlignment="1" applyProtection="1">
      <alignment horizontal="center" vertical="center"/>
      <protection/>
    </xf>
    <xf numFmtId="0" fontId="17" fillId="0" borderId="0" xfId="86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/>
      <protection locked="0"/>
    </xf>
    <xf numFmtId="1" fontId="18" fillId="0" borderId="20" xfId="86" applyNumberFormat="1" applyFont="1" applyFill="1" applyBorder="1" applyAlignment="1" applyProtection="1">
      <alignment horizontal="center" vertical="center"/>
      <protection/>
    </xf>
    <xf numFmtId="1" fontId="18" fillId="0" borderId="21" xfId="86" applyNumberFormat="1" applyFont="1" applyFill="1" applyBorder="1" applyAlignment="1" applyProtection="1">
      <alignment horizontal="center" vertical="center"/>
      <protection/>
    </xf>
    <xf numFmtId="49" fontId="2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22" xfId="86" applyNumberFormat="1" applyFont="1" applyFill="1" applyBorder="1" applyAlignment="1" applyProtection="1">
      <alignment horizontal="center" vertical="center"/>
      <protection/>
    </xf>
    <xf numFmtId="1" fontId="19" fillId="0" borderId="22" xfId="86" applyNumberFormat="1" applyFont="1" applyFill="1" applyBorder="1" applyAlignment="1" applyProtection="1">
      <alignment horizontal="center" vertical="center"/>
      <protection/>
    </xf>
    <xf numFmtId="4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17" xfId="0" applyNumberFormat="1" applyFont="1" applyFill="1" applyBorder="1" applyAlignment="1">
      <alignment horizontal="center" vertical="center" wrapText="1"/>
    </xf>
    <xf numFmtId="3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17" xfId="86" applyNumberFormat="1" applyFont="1" applyFill="1" applyBorder="1" applyAlignment="1" applyProtection="1">
      <alignment horizontal="center" vertical="center"/>
      <protection/>
    </xf>
    <xf numFmtId="1" fontId="10" fillId="0" borderId="17" xfId="86" applyNumberFormat="1" applyBorder="1" applyAlignment="1">
      <alignment horizontal="center"/>
      <protection/>
    </xf>
    <xf numFmtId="1" fontId="19" fillId="0" borderId="17" xfId="86" applyNumberFormat="1" applyFont="1" applyFill="1" applyBorder="1" applyAlignment="1" applyProtection="1">
      <alignment horizontal="center" vertical="center"/>
      <protection/>
    </xf>
    <xf numFmtId="4" fontId="20" fillId="0" borderId="17" xfId="0" applyNumberFormat="1" applyFont="1" applyFill="1" applyBorder="1" applyAlignment="1">
      <alignment horizontal="right" vertical="top" wrapText="1"/>
    </xf>
    <xf numFmtId="4" fontId="19" fillId="0" borderId="17" xfId="0" applyNumberFormat="1" applyFont="1" applyFill="1" applyBorder="1" applyAlignment="1">
      <alignment horizontal="right" vertical="top" wrapText="1"/>
    </xf>
    <xf numFmtId="49" fontId="2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27" xfId="86" applyNumberFormat="1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21" fillId="0" borderId="25" xfId="0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 applyProtection="1">
      <alignment horizontal="center" vertical="center"/>
      <protection locked="0"/>
    </xf>
  </cellXfs>
  <cellStyles count="89">
    <cellStyle name="Normal" xfId="0"/>
    <cellStyle name="20% - Акцент1 2" xfId="15"/>
    <cellStyle name="20% - Акцент2 2" xfId="16"/>
    <cellStyle name="20% - Акцент3 2" xfId="17"/>
    <cellStyle name="20% - Акцент4 2" xfId="18"/>
    <cellStyle name="20% - Акцент5 2" xfId="19"/>
    <cellStyle name="20% - Акцент6 2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 2" xfId="51"/>
    <cellStyle name="Акцент2 2" xfId="52"/>
    <cellStyle name="Акцент3 2" xfId="53"/>
    <cellStyle name="Акцент4 2" xfId="54"/>
    <cellStyle name="Акцент5 2" xfId="55"/>
    <cellStyle name="Акцент6 2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 2" xfId="64"/>
    <cellStyle name="Percent" xfId="65"/>
    <cellStyle name="Вывод 2" xfId="66"/>
    <cellStyle name="Вычисление 2" xfId="67"/>
    <cellStyle name="Гарний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вичайний 2" xfId="76"/>
    <cellStyle name="Зв'язана клітинка" xfId="77"/>
    <cellStyle name="Итог 2" xfId="78"/>
    <cellStyle name="Контрольна клітинка" xfId="79"/>
    <cellStyle name="Контрольная ячейка 2" xfId="80"/>
    <cellStyle name="Назва" xfId="81"/>
    <cellStyle name="Название 2" xfId="82"/>
    <cellStyle name="Нейтральний" xfId="83"/>
    <cellStyle name="Нейтральный 2" xfId="84"/>
    <cellStyle name="Обчислення" xfId="85"/>
    <cellStyle name="Обычный_Z2K_ZVED1" xfId="86"/>
    <cellStyle name="Followed Hyperlink" xfId="87"/>
    <cellStyle name="Підсумок" xfId="88"/>
    <cellStyle name="Плохой 2" xfId="89"/>
    <cellStyle name="Поганий" xfId="90"/>
    <cellStyle name="Пояснение 2" xfId="91"/>
    <cellStyle name="Примечание 2" xfId="92"/>
    <cellStyle name="Примітка" xfId="93"/>
    <cellStyle name="Результат" xfId="94"/>
    <cellStyle name="Результат 1" xfId="95"/>
    <cellStyle name="Связанная ячейка 2" xfId="96"/>
    <cellStyle name="Текст попередження" xfId="97"/>
    <cellStyle name="Текст пояснення" xfId="98"/>
    <cellStyle name="Текст предупреждения 2" xfId="99"/>
    <cellStyle name="Comma" xfId="100"/>
    <cellStyle name="Comma [0]" xfId="101"/>
    <cellStyle name="Хороший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9"/>
  <sheetViews>
    <sheetView view="pageBreakPreview" zoomScale="75" zoomScaleNormal="75" zoomScaleSheetLayoutView="75" zoomScalePageLayoutView="0" workbookViewId="0" topLeftCell="A1">
      <pane xSplit="3" ySplit="7" topLeftCell="D16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93" sqref="K93:K174"/>
    </sheetView>
  </sheetViews>
  <sheetFormatPr defaultColWidth="9.140625" defaultRowHeight="12.75"/>
  <cols>
    <col min="1" max="1" width="52.140625" style="6" customWidth="1"/>
    <col min="2" max="2" width="11.421875" style="7" customWidth="1"/>
    <col min="3" max="3" width="15.00390625" style="7" customWidth="1"/>
    <col min="4" max="5" width="18.28125" style="8" customWidth="1"/>
    <col min="6" max="9" width="16.7109375" style="8" customWidth="1"/>
    <col min="10" max="11" width="20.8515625" style="8" customWidth="1"/>
    <col min="12" max="12" width="20.28125" style="2" customWidth="1"/>
    <col min="13" max="16384" width="9.140625" style="1" customWidth="1"/>
  </cols>
  <sheetData>
    <row r="1" spans="1:11" ht="23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78"/>
    </row>
    <row r="2" spans="1:12" ht="22.5">
      <c r="A2" s="86" t="s">
        <v>392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22.5">
      <c r="A3" s="86" t="s">
        <v>390</v>
      </c>
      <c r="B3" s="86"/>
      <c r="C3" s="87"/>
      <c r="D3" s="86"/>
      <c r="E3" s="86"/>
      <c r="F3" s="86"/>
      <c r="G3" s="86"/>
      <c r="H3" s="86"/>
      <c r="I3" s="86"/>
      <c r="J3" s="86"/>
      <c r="K3" s="86"/>
      <c r="L3" s="86"/>
    </row>
    <row r="4" spans="1:12" ht="22.5">
      <c r="A4" s="86" t="s">
        <v>391</v>
      </c>
      <c r="B4" s="86"/>
      <c r="C4" s="87"/>
      <c r="D4" s="86"/>
      <c r="E4" s="86"/>
      <c r="F4" s="86"/>
      <c r="G4" s="86"/>
      <c r="H4" s="86"/>
      <c r="I4" s="86"/>
      <c r="J4" s="86"/>
      <c r="K4" s="86"/>
      <c r="L4" s="86"/>
    </row>
    <row r="5" spans="1:12" ht="15">
      <c r="A5" s="91"/>
      <c r="B5" s="91"/>
      <c r="C5" s="91"/>
      <c r="D5" s="91"/>
      <c r="E5" s="91"/>
      <c r="F5" s="91"/>
      <c r="G5" s="91"/>
      <c r="H5" s="91"/>
      <c r="I5" s="91"/>
      <c r="J5" s="91"/>
      <c r="K5" s="79"/>
      <c r="L5" s="9" t="s">
        <v>2</v>
      </c>
    </row>
    <row r="6" spans="1:12" ht="30" customHeight="1">
      <c r="A6" s="92" t="s">
        <v>7</v>
      </c>
      <c r="B6" s="92"/>
      <c r="C6" s="92"/>
      <c r="D6" s="92" t="s">
        <v>8</v>
      </c>
      <c r="E6" s="92"/>
      <c r="F6" s="92"/>
      <c r="G6" s="93" t="s">
        <v>9</v>
      </c>
      <c r="H6" s="93"/>
      <c r="I6" s="93"/>
      <c r="J6" s="93" t="s">
        <v>10</v>
      </c>
      <c r="K6" s="93"/>
      <c r="L6" s="93"/>
    </row>
    <row r="7" spans="1:12" ht="78">
      <c r="A7" s="92"/>
      <c r="B7" s="92"/>
      <c r="C7" s="92"/>
      <c r="D7" s="80" t="s">
        <v>0</v>
      </c>
      <c r="E7" s="80" t="s">
        <v>393</v>
      </c>
      <c r="F7" s="80" t="s">
        <v>1</v>
      </c>
      <c r="G7" s="80" t="s">
        <v>0</v>
      </c>
      <c r="H7" s="80" t="s">
        <v>393</v>
      </c>
      <c r="I7" s="80" t="s">
        <v>1</v>
      </c>
      <c r="J7" s="80" t="s">
        <v>0</v>
      </c>
      <c r="K7" s="80" t="s">
        <v>393</v>
      </c>
      <c r="L7" s="81" t="s">
        <v>1</v>
      </c>
    </row>
    <row r="8" spans="1:12" s="3" customFormat="1" ht="15">
      <c r="A8" s="61">
        <v>1</v>
      </c>
      <c r="B8" s="88">
        <v>2</v>
      </c>
      <c r="C8" s="89"/>
      <c r="D8" s="61">
        <v>3</v>
      </c>
      <c r="E8" s="61">
        <v>4</v>
      </c>
      <c r="F8" s="61">
        <v>5</v>
      </c>
      <c r="G8" s="61">
        <v>6</v>
      </c>
      <c r="H8" s="61">
        <v>7</v>
      </c>
      <c r="I8" s="61">
        <v>8</v>
      </c>
      <c r="J8" s="61">
        <v>9</v>
      </c>
      <c r="K8" s="61">
        <v>10</v>
      </c>
      <c r="L8" s="61">
        <v>11</v>
      </c>
    </row>
    <row r="9" spans="1:12" s="3" customFormat="1" ht="15">
      <c r="A9" s="58" t="s">
        <v>3</v>
      </c>
      <c r="B9" s="59"/>
      <c r="C9" s="60"/>
      <c r="D9" s="61"/>
      <c r="E9" s="80"/>
      <c r="F9" s="80"/>
      <c r="G9" s="80"/>
      <c r="H9" s="80"/>
      <c r="I9" s="80"/>
      <c r="J9" s="80"/>
      <c r="K9" s="80"/>
      <c r="L9" s="61"/>
    </row>
    <row r="10" spans="1:12" s="25" customFormat="1" ht="26.25" customHeight="1">
      <c r="A10" s="22" t="s">
        <v>11</v>
      </c>
      <c r="B10" s="22"/>
      <c r="C10" s="23" t="s">
        <v>12</v>
      </c>
      <c r="D10" s="24">
        <v>102969928.97</v>
      </c>
      <c r="E10" s="24">
        <v>102969928.97</v>
      </c>
      <c r="F10" s="24">
        <v>130086691.85</v>
      </c>
      <c r="G10" s="24">
        <v>101691</v>
      </c>
      <c r="H10" s="24">
        <v>0</v>
      </c>
      <c r="I10" s="24">
        <v>101734.04</v>
      </c>
      <c r="J10" s="24">
        <f>D10+G10</f>
        <v>103071619.97</v>
      </c>
      <c r="K10" s="24">
        <f>E10+H10</f>
        <v>102969928.97</v>
      </c>
      <c r="L10" s="24">
        <f>F10+I10</f>
        <v>130188425.89</v>
      </c>
    </row>
    <row r="11" spans="1:16" s="21" customFormat="1" ht="33" customHeight="1">
      <c r="A11" s="22" t="s">
        <v>13</v>
      </c>
      <c r="B11" s="22"/>
      <c r="C11" s="23" t="s">
        <v>14</v>
      </c>
      <c r="D11" s="24">
        <v>89275804.62</v>
      </c>
      <c r="E11" s="24">
        <v>89275804.62</v>
      </c>
      <c r="F11" s="24">
        <v>114363038.61</v>
      </c>
      <c r="G11" s="24">
        <v>0</v>
      </c>
      <c r="H11" s="24">
        <v>0</v>
      </c>
      <c r="I11" s="24">
        <v>0</v>
      </c>
      <c r="J11" s="24">
        <f aca="true" t="shared" si="0" ref="J11:J41">D11+G11</f>
        <v>89275804.62</v>
      </c>
      <c r="K11" s="24">
        <f>E11+H11</f>
        <v>89275804.62</v>
      </c>
      <c r="L11" s="24">
        <f aca="true" t="shared" si="1" ref="L11:L41">F11+I11</f>
        <v>114363038.61</v>
      </c>
      <c r="M11" s="20"/>
      <c r="N11" s="20"/>
      <c r="O11" s="20"/>
      <c r="P11" s="20"/>
    </row>
    <row r="12" spans="1:16" s="15" customFormat="1" ht="19.5" customHeight="1">
      <c r="A12" s="32" t="s">
        <v>15</v>
      </c>
      <c r="B12" s="32"/>
      <c r="C12" s="33" t="s">
        <v>16</v>
      </c>
      <c r="D12" s="34">
        <v>89275804.62</v>
      </c>
      <c r="E12" s="34">
        <v>89275804.62</v>
      </c>
      <c r="F12" s="34">
        <v>114363038.61</v>
      </c>
      <c r="G12" s="34">
        <v>0</v>
      </c>
      <c r="H12" s="34">
        <v>0</v>
      </c>
      <c r="I12" s="34">
        <v>0</v>
      </c>
      <c r="J12" s="34">
        <f t="shared" si="0"/>
        <v>89275804.62</v>
      </c>
      <c r="K12" s="34">
        <f aca="true" t="shared" si="2" ref="K12:K75">E12+H12</f>
        <v>89275804.62</v>
      </c>
      <c r="L12" s="34">
        <f t="shared" si="1"/>
        <v>114363038.61</v>
      </c>
      <c r="M12" s="14"/>
      <c r="N12" s="14"/>
      <c r="O12" s="14"/>
      <c r="P12" s="14"/>
    </row>
    <row r="13" spans="1:16" s="15" customFormat="1" ht="50.25" customHeight="1">
      <c r="A13" s="32" t="s">
        <v>17</v>
      </c>
      <c r="B13" s="32"/>
      <c r="C13" s="33" t="s">
        <v>18</v>
      </c>
      <c r="D13" s="34">
        <v>87882367</v>
      </c>
      <c r="E13" s="34">
        <v>87882367</v>
      </c>
      <c r="F13" s="34">
        <v>112758531.17</v>
      </c>
      <c r="G13" s="34">
        <v>0</v>
      </c>
      <c r="H13" s="34">
        <v>0</v>
      </c>
      <c r="I13" s="34">
        <v>0</v>
      </c>
      <c r="J13" s="34">
        <f t="shared" si="0"/>
        <v>87882367</v>
      </c>
      <c r="K13" s="34">
        <f t="shared" si="2"/>
        <v>87882367</v>
      </c>
      <c r="L13" s="34">
        <f t="shared" si="1"/>
        <v>112758531.17</v>
      </c>
      <c r="M13" s="14"/>
      <c r="N13" s="14"/>
      <c r="O13" s="14"/>
      <c r="P13" s="14"/>
    </row>
    <row r="14" spans="1:16" s="15" customFormat="1" ht="50.25" customHeight="1">
      <c r="A14" s="32" t="s">
        <v>19</v>
      </c>
      <c r="B14" s="32"/>
      <c r="C14" s="33" t="s">
        <v>20</v>
      </c>
      <c r="D14" s="34">
        <v>612401.45</v>
      </c>
      <c r="E14" s="34">
        <v>612401.45</v>
      </c>
      <c r="F14" s="34">
        <v>670683.9</v>
      </c>
      <c r="G14" s="34">
        <v>0</v>
      </c>
      <c r="H14" s="34">
        <v>0</v>
      </c>
      <c r="I14" s="34">
        <v>0</v>
      </c>
      <c r="J14" s="34">
        <f t="shared" si="0"/>
        <v>612401.45</v>
      </c>
      <c r="K14" s="34">
        <f t="shared" si="2"/>
        <v>612401.45</v>
      </c>
      <c r="L14" s="34">
        <f t="shared" si="1"/>
        <v>670683.9</v>
      </c>
      <c r="M14" s="14"/>
      <c r="N14" s="14"/>
      <c r="O14" s="14"/>
      <c r="P14" s="14"/>
    </row>
    <row r="15" spans="1:16" s="15" customFormat="1" ht="34.5" customHeight="1">
      <c r="A15" s="32" t="s">
        <v>21</v>
      </c>
      <c r="B15" s="32"/>
      <c r="C15" s="33" t="s">
        <v>22</v>
      </c>
      <c r="D15" s="34">
        <v>781036.17</v>
      </c>
      <c r="E15" s="34">
        <v>781036.17</v>
      </c>
      <c r="F15" s="34">
        <v>933823.54</v>
      </c>
      <c r="G15" s="34">
        <v>0</v>
      </c>
      <c r="H15" s="34">
        <v>0</v>
      </c>
      <c r="I15" s="34">
        <v>0</v>
      </c>
      <c r="J15" s="34">
        <f t="shared" si="0"/>
        <v>781036.17</v>
      </c>
      <c r="K15" s="34">
        <f t="shared" si="2"/>
        <v>781036.17</v>
      </c>
      <c r="L15" s="34">
        <f t="shared" si="1"/>
        <v>933823.54</v>
      </c>
      <c r="M15" s="14"/>
      <c r="N15" s="14"/>
      <c r="O15" s="14"/>
      <c r="P15" s="14"/>
    </row>
    <row r="16" spans="1:16" s="26" customFormat="1" ht="33" customHeight="1">
      <c r="A16" s="22" t="s">
        <v>23</v>
      </c>
      <c r="B16" s="22"/>
      <c r="C16" s="23" t="s">
        <v>24</v>
      </c>
      <c r="D16" s="24">
        <v>168.5</v>
      </c>
      <c r="E16" s="24">
        <v>168.5</v>
      </c>
      <c r="F16" s="24">
        <v>168.5</v>
      </c>
      <c r="G16" s="24">
        <v>0</v>
      </c>
      <c r="H16" s="24">
        <v>0</v>
      </c>
      <c r="I16" s="24">
        <v>0</v>
      </c>
      <c r="J16" s="24">
        <f t="shared" si="0"/>
        <v>168.5</v>
      </c>
      <c r="K16" s="24">
        <f t="shared" si="2"/>
        <v>168.5</v>
      </c>
      <c r="L16" s="24">
        <f t="shared" si="1"/>
        <v>168.5</v>
      </c>
      <c r="M16" s="25"/>
      <c r="N16" s="25"/>
      <c r="O16" s="25"/>
      <c r="P16" s="25"/>
    </row>
    <row r="17" spans="1:16" s="15" customFormat="1" ht="33" customHeight="1">
      <c r="A17" s="32" t="s">
        <v>25</v>
      </c>
      <c r="B17" s="32"/>
      <c r="C17" s="33" t="s">
        <v>26</v>
      </c>
      <c r="D17" s="34">
        <v>168.5</v>
      </c>
      <c r="E17" s="34">
        <v>168.5</v>
      </c>
      <c r="F17" s="34">
        <v>168.5</v>
      </c>
      <c r="G17" s="34">
        <v>0</v>
      </c>
      <c r="H17" s="34">
        <v>0</v>
      </c>
      <c r="I17" s="34">
        <v>0</v>
      </c>
      <c r="J17" s="34">
        <f t="shared" si="0"/>
        <v>168.5</v>
      </c>
      <c r="K17" s="34">
        <f t="shared" si="2"/>
        <v>168.5</v>
      </c>
      <c r="L17" s="34">
        <f t="shared" si="1"/>
        <v>168.5</v>
      </c>
      <c r="M17" s="14"/>
      <c r="N17" s="14"/>
      <c r="O17" s="14"/>
      <c r="P17" s="14"/>
    </row>
    <row r="18" spans="1:16" s="15" customFormat="1" ht="33" customHeight="1">
      <c r="A18" s="32" t="s">
        <v>231</v>
      </c>
      <c r="B18" s="32"/>
      <c r="C18" s="33" t="s">
        <v>230</v>
      </c>
      <c r="D18" s="34">
        <v>168.5</v>
      </c>
      <c r="E18" s="34">
        <v>168.5</v>
      </c>
      <c r="F18" s="34">
        <v>168.5</v>
      </c>
      <c r="G18" s="34">
        <v>0</v>
      </c>
      <c r="H18" s="34">
        <v>0</v>
      </c>
      <c r="I18" s="34">
        <v>0</v>
      </c>
      <c r="J18" s="34">
        <f t="shared" si="0"/>
        <v>168.5</v>
      </c>
      <c r="K18" s="34">
        <f t="shared" si="2"/>
        <v>168.5</v>
      </c>
      <c r="L18" s="34">
        <f t="shared" si="1"/>
        <v>168.5</v>
      </c>
      <c r="M18" s="14"/>
      <c r="N18" s="14"/>
      <c r="O18" s="14"/>
      <c r="P18" s="14"/>
    </row>
    <row r="19" spans="1:16" s="26" customFormat="1" ht="26.25" customHeight="1">
      <c r="A19" s="22" t="s">
        <v>232</v>
      </c>
      <c r="B19" s="22"/>
      <c r="C19" s="23" t="s">
        <v>287</v>
      </c>
      <c r="D19" s="24">
        <v>5075925</v>
      </c>
      <c r="E19" s="24">
        <v>5075925</v>
      </c>
      <c r="F19" s="24">
        <v>5516538.54</v>
      </c>
      <c r="G19" s="24">
        <v>0</v>
      </c>
      <c r="H19" s="24">
        <v>0</v>
      </c>
      <c r="I19" s="24">
        <v>0</v>
      </c>
      <c r="J19" s="24">
        <f t="shared" si="0"/>
        <v>5075925</v>
      </c>
      <c r="K19" s="24">
        <f t="shared" si="2"/>
        <v>5075925</v>
      </c>
      <c r="L19" s="24">
        <f t="shared" si="1"/>
        <v>5516538.54</v>
      </c>
      <c r="M19" s="25"/>
      <c r="N19" s="25"/>
      <c r="O19" s="25"/>
      <c r="P19" s="25"/>
    </row>
    <row r="20" spans="1:16" s="15" customFormat="1" ht="30.75" customHeight="1">
      <c r="A20" s="32" t="s">
        <v>233</v>
      </c>
      <c r="B20" s="32"/>
      <c r="C20" s="33" t="s">
        <v>288</v>
      </c>
      <c r="D20" s="34">
        <v>906133</v>
      </c>
      <c r="E20" s="34">
        <v>906133</v>
      </c>
      <c r="F20" s="34">
        <v>977874.14</v>
      </c>
      <c r="G20" s="34">
        <v>0</v>
      </c>
      <c r="H20" s="34">
        <v>0</v>
      </c>
      <c r="I20" s="34">
        <v>0</v>
      </c>
      <c r="J20" s="34">
        <f t="shared" si="0"/>
        <v>906133</v>
      </c>
      <c r="K20" s="34">
        <f t="shared" si="2"/>
        <v>906133</v>
      </c>
      <c r="L20" s="34">
        <f t="shared" si="1"/>
        <v>977874.14</v>
      </c>
      <c r="M20" s="14"/>
      <c r="N20" s="14"/>
      <c r="O20" s="14"/>
      <c r="P20" s="14"/>
    </row>
    <row r="21" spans="1:16" s="15" customFormat="1" ht="26.25" customHeight="1">
      <c r="A21" s="32" t="s">
        <v>234</v>
      </c>
      <c r="B21" s="32"/>
      <c r="C21" s="33" t="s">
        <v>289</v>
      </c>
      <c r="D21" s="34">
        <v>906133</v>
      </c>
      <c r="E21" s="34">
        <v>906133</v>
      </c>
      <c r="F21" s="34">
        <v>977874.14</v>
      </c>
      <c r="G21" s="34">
        <v>0</v>
      </c>
      <c r="H21" s="34">
        <v>0</v>
      </c>
      <c r="I21" s="34">
        <v>0</v>
      </c>
      <c r="J21" s="34">
        <f t="shared" si="0"/>
        <v>906133</v>
      </c>
      <c r="K21" s="34">
        <f t="shared" si="2"/>
        <v>906133</v>
      </c>
      <c r="L21" s="34">
        <f t="shared" si="1"/>
        <v>977874.14</v>
      </c>
      <c r="M21" s="14"/>
      <c r="N21" s="14"/>
      <c r="O21" s="14"/>
      <c r="P21" s="14"/>
    </row>
    <row r="22" spans="1:16" s="15" customFormat="1" ht="30.75" customHeight="1">
      <c r="A22" s="32" t="s">
        <v>235</v>
      </c>
      <c r="B22" s="32"/>
      <c r="C22" s="33" t="s">
        <v>290</v>
      </c>
      <c r="D22" s="34">
        <v>3728619</v>
      </c>
      <c r="E22" s="34">
        <v>3728619</v>
      </c>
      <c r="F22" s="34">
        <v>4080344.31</v>
      </c>
      <c r="G22" s="34">
        <v>0</v>
      </c>
      <c r="H22" s="34">
        <v>0</v>
      </c>
      <c r="I22" s="34">
        <v>0</v>
      </c>
      <c r="J22" s="34">
        <f t="shared" si="0"/>
        <v>3728619</v>
      </c>
      <c r="K22" s="34">
        <f t="shared" si="2"/>
        <v>3728619</v>
      </c>
      <c r="L22" s="34">
        <f t="shared" si="1"/>
        <v>4080344.31</v>
      </c>
      <c r="M22" s="14"/>
      <c r="N22" s="14"/>
      <c r="O22" s="14"/>
      <c r="P22" s="14"/>
    </row>
    <row r="23" spans="1:16" s="15" customFormat="1" ht="26.25" customHeight="1">
      <c r="A23" s="32" t="s">
        <v>234</v>
      </c>
      <c r="B23" s="32"/>
      <c r="C23" s="33" t="s">
        <v>291</v>
      </c>
      <c r="D23" s="34">
        <v>3728619</v>
      </c>
      <c r="E23" s="34">
        <v>3728619</v>
      </c>
      <c r="F23" s="34">
        <v>4080344.31</v>
      </c>
      <c r="G23" s="34">
        <v>0</v>
      </c>
      <c r="H23" s="34">
        <v>0</v>
      </c>
      <c r="I23" s="34">
        <v>0</v>
      </c>
      <c r="J23" s="34">
        <f t="shared" si="0"/>
        <v>3728619</v>
      </c>
      <c r="K23" s="34">
        <f t="shared" si="2"/>
        <v>3728619</v>
      </c>
      <c r="L23" s="34">
        <f t="shared" si="1"/>
        <v>4080344.31</v>
      </c>
      <c r="M23" s="14"/>
      <c r="N23" s="14"/>
      <c r="O23" s="14"/>
      <c r="P23" s="14"/>
    </row>
    <row r="24" spans="1:16" s="15" customFormat="1" ht="32.25" customHeight="1">
      <c r="A24" s="32" t="s">
        <v>292</v>
      </c>
      <c r="B24" s="32"/>
      <c r="C24" s="33" t="s">
        <v>293</v>
      </c>
      <c r="D24" s="34">
        <v>441173</v>
      </c>
      <c r="E24" s="34">
        <v>441173</v>
      </c>
      <c r="F24" s="34">
        <v>458320.09</v>
      </c>
      <c r="G24" s="34">
        <v>0</v>
      </c>
      <c r="H24" s="34">
        <v>0</v>
      </c>
      <c r="I24" s="34">
        <v>0</v>
      </c>
      <c r="J24" s="34">
        <f t="shared" si="0"/>
        <v>441173</v>
      </c>
      <c r="K24" s="34">
        <f t="shared" si="2"/>
        <v>441173</v>
      </c>
      <c r="L24" s="34">
        <f t="shared" si="1"/>
        <v>458320.09</v>
      </c>
      <c r="M24" s="14"/>
      <c r="N24" s="14"/>
      <c r="O24" s="14"/>
      <c r="P24" s="14"/>
    </row>
    <row r="25" spans="1:16" s="26" customFormat="1" ht="21" customHeight="1">
      <c r="A25" s="22" t="s">
        <v>236</v>
      </c>
      <c r="B25" s="22"/>
      <c r="C25" s="23" t="s">
        <v>294</v>
      </c>
      <c r="D25" s="24">
        <v>8618030.85</v>
      </c>
      <c r="E25" s="24">
        <v>8618030.85</v>
      </c>
      <c r="F25" s="24">
        <v>10206946.2</v>
      </c>
      <c r="G25" s="24">
        <v>0</v>
      </c>
      <c r="H25" s="24">
        <v>0</v>
      </c>
      <c r="I25" s="24">
        <v>0</v>
      </c>
      <c r="J25" s="24">
        <f t="shared" si="0"/>
        <v>8618030.85</v>
      </c>
      <c r="K25" s="24">
        <f t="shared" si="2"/>
        <v>8618030.85</v>
      </c>
      <c r="L25" s="24">
        <f t="shared" si="1"/>
        <v>10206946.2</v>
      </c>
      <c r="M25" s="25"/>
      <c r="N25" s="25"/>
      <c r="O25" s="25"/>
      <c r="P25" s="25"/>
    </row>
    <row r="26" spans="1:16" s="15" customFormat="1" ht="21" customHeight="1">
      <c r="A26" s="32" t="s">
        <v>237</v>
      </c>
      <c r="B26" s="32"/>
      <c r="C26" s="33" t="s">
        <v>295</v>
      </c>
      <c r="D26" s="34">
        <v>3692887.85</v>
      </c>
      <c r="E26" s="34">
        <v>3692887.85</v>
      </c>
      <c r="F26" s="34">
        <v>3839715.9</v>
      </c>
      <c r="G26" s="34">
        <v>0</v>
      </c>
      <c r="H26" s="34">
        <v>0</v>
      </c>
      <c r="I26" s="34">
        <v>0</v>
      </c>
      <c r="J26" s="34">
        <f t="shared" si="0"/>
        <v>3692887.85</v>
      </c>
      <c r="K26" s="34">
        <f t="shared" si="2"/>
        <v>3692887.85</v>
      </c>
      <c r="L26" s="34">
        <f t="shared" si="1"/>
        <v>3839715.9</v>
      </c>
      <c r="M26" s="14"/>
      <c r="N26" s="14"/>
      <c r="O26" s="14"/>
      <c r="P26" s="14"/>
    </row>
    <row r="27" spans="1:16" s="15" customFormat="1" ht="50.25" customHeight="1">
      <c r="A27" s="32" t="s">
        <v>296</v>
      </c>
      <c r="B27" s="32"/>
      <c r="C27" s="33" t="s">
        <v>297</v>
      </c>
      <c r="D27" s="34">
        <v>70968</v>
      </c>
      <c r="E27" s="34">
        <v>70968</v>
      </c>
      <c r="F27" s="34">
        <v>70976.27</v>
      </c>
      <c r="G27" s="34">
        <v>0</v>
      </c>
      <c r="H27" s="34">
        <v>0</v>
      </c>
      <c r="I27" s="34">
        <v>0</v>
      </c>
      <c r="J27" s="34">
        <f t="shared" si="0"/>
        <v>70968</v>
      </c>
      <c r="K27" s="34">
        <f t="shared" si="2"/>
        <v>70968</v>
      </c>
      <c r="L27" s="34">
        <f t="shared" si="1"/>
        <v>70976.27</v>
      </c>
      <c r="M27" s="14"/>
      <c r="N27" s="14"/>
      <c r="O27" s="14"/>
      <c r="P27" s="14"/>
    </row>
    <row r="28" spans="1:16" s="15" customFormat="1" ht="50.25" customHeight="1">
      <c r="A28" s="32" t="s">
        <v>298</v>
      </c>
      <c r="B28" s="32"/>
      <c r="C28" s="33" t="s">
        <v>299</v>
      </c>
      <c r="D28" s="34">
        <v>58166</v>
      </c>
      <c r="E28" s="34">
        <v>58166</v>
      </c>
      <c r="F28" s="34">
        <v>58167.84</v>
      </c>
      <c r="G28" s="34">
        <v>0</v>
      </c>
      <c r="H28" s="34">
        <v>0</v>
      </c>
      <c r="I28" s="34">
        <v>0</v>
      </c>
      <c r="J28" s="34">
        <f t="shared" si="0"/>
        <v>58166</v>
      </c>
      <c r="K28" s="34">
        <f t="shared" si="2"/>
        <v>58166</v>
      </c>
      <c r="L28" s="34">
        <f t="shared" si="1"/>
        <v>58167.84</v>
      </c>
      <c r="M28" s="14"/>
      <c r="N28" s="14"/>
      <c r="O28" s="14"/>
      <c r="P28" s="14"/>
    </row>
    <row r="29" spans="1:16" s="15" customFormat="1" ht="50.25" customHeight="1">
      <c r="A29" s="32" t="s">
        <v>300</v>
      </c>
      <c r="B29" s="32"/>
      <c r="C29" s="33" t="s">
        <v>301</v>
      </c>
      <c r="D29" s="34">
        <v>1040695</v>
      </c>
      <c r="E29" s="34">
        <v>1040695</v>
      </c>
      <c r="F29" s="34">
        <v>1069120.03</v>
      </c>
      <c r="G29" s="34">
        <v>0</v>
      </c>
      <c r="H29" s="34">
        <v>0</v>
      </c>
      <c r="I29" s="34">
        <v>0</v>
      </c>
      <c r="J29" s="34">
        <f t="shared" si="0"/>
        <v>1040695</v>
      </c>
      <c r="K29" s="34">
        <f t="shared" si="2"/>
        <v>1040695</v>
      </c>
      <c r="L29" s="34">
        <f t="shared" si="1"/>
        <v>1069120.03</v>
      </c>
      <c r="M29" s="14"/>
      <c r="N29" s="14"/>
      <c r="O29" s="14"/>
      <c r="P29" s="14"/>
    </row>
    <row r="30" spans="1:16" s="15" customFormat="1" ht="26.25" customHeight="1">
      <c r="A30" s="32" t="s">
        <v>238</v>
      </c>
      <c r="B30" s="32"/>
      <c r="C30" s="33" t="s">
        <v>302</v>
      </c>
      <c r="D30" s="34">
        <v>857826</v>
      </c>
      <c r="E30" s="34">
        <v>857826</v>
      </c>
      <c r="F30" s="34">
        <v>894697.36</v>
      </c>
      <c r="G30" s="34">
        <v>0</v>
      </c>
      <c r="H30" s="34">
        <v>0</v>
      </c>
      <c r="I30" s="34">
        <v>0</v>
      </c>
      <c r="J30" s="34">
        <f t="shared" si="0"/>
        <v>857826</v>
      </c>
      <c r="K30" s="34">
        <f t="shared" si="2"/>
        <v>857826</v>
      </c>
      <c r="L30" s="34">
        <f t="shared" si="1"/>
        <v>894697.36</v>
      </c>
      <c r="M30" s="14"/>
      <c r="N30" s="14"/>
      <c r="O30" s="14"/>
      <c r="P30" s="14"/>
    </row>
    <row r="31" spans="1:16" s="15" customFormat="1" ht="26.25" customHeight="1">
      <c r="A31" s="32" t="s">
        <v>303</v>
      </c>
      <c r="B31" s="32"/>
      <c r="C31" s="33" t="s">
        <v>304</v>
      </c>
      <c r="D31" s="34">
        <v>1088740</v>
      </c>
      <c r="E31" s="34">
        <v>1088740</v>
      </c>
      <c r="F31" s="34">
        <v>1107402.7</v>
      </c>
      <c r="G31" s="34">
        <v>0</v>
      </c>
      <c r="H31" s="34">
        <v>0</v>
      </c>
      <c r="I31" s="34">
        <v>0</v>
      </c>
      <c r="J31" s="34">
        <f t="shared" si="0"/>
        <v>1088740</v>
      </c>
      <c r="K31" s="34">
        <f t="shared" si="2"/>
        <v>1088740</v>
      </c>
      <c r="L31" s="34">
        <f t="shared" si="1"/>
        <v>1107402.7</v>
      </c>
      <c r="M31" s="14"/>
      <c r="N31" s="14"/>
      <c r="O31" s="14"/>
      <c r="P31" s="14"/>
    </row>
    <row r="32" spans="1:16" s="15" customFormat="1" ht="26.25" customHeight="1">
      <c r="A32" s="32" t="s">
        <v>305</v>
      </c>
      <c r="B32" s="32"/>
      <c r="C32" s="33" t="s">
        <v>306</v>
      </c>
      <c r="D32" s="34">
        <v>249729</v>
      </c>
      <c r="E32" s="34">
        <v>249729</v>
      </c>
      <c r="F32" s="34">
        <v>300377.97</v>
      </c>
      <c r="G32" s="34">
        <v>0</v>
      </c>
      <c r="H32" s="34">
        <v>0</v>
      </c>
      <c r="I32" s="34">
        <v>0</v>
      </c>
      <c r="J32" s="34">
        <f t="shared" si="0"/>
        <v>249729</v>
      </c>
      <c r="K32" s="34">
        <f t="shared" si="2"/>
        <v>249729</v>
      </c>
      <c r="L32" s="34">
        <f t="shared" si="1"/>
        <v>300377.97</v>
      </c>
      <c r="M32" s="14"/>
      <c r="N32" s="14"/>
      <c r="O32" s="14"/>
      <c r="P32" s="14"/>
    </row>
    <row r="33" spans="1:16" s="15" customFormat="1" ht="26.25" customHeight="1">
      <c r="A33" s="32" t="s">
        <v>307</v>
      </c>
      <c r="B33" s="32"/>
      <c r="C33" s="33" t="s">
        <v>308</v>
      </c>
      <c r="D33" s="34">
        <v>150943</v>
      </c>
      <c r="E33" s="34">
        <v>150943</v>
      </c>
      <c r="F33" s="34">
        <v>163140.4</v>
      </c>
      <c r="G33" s="34">
        <v>0</v>
      </c>
      <c r="H33" s="34">
        <v>0</v>
      </c>
      <c r="I33" s="34">
        <v>0</v>
      </c>
      <c r="J33" s="34">
        <f t="shared" si="0"/>
        <v>150943</v>
      </c>
      <c r="K33" s="34">
        <f t="shared" si="2"/>
        <v>150943</v>
      </c>
      <c r="L33" s="34">
        <f t="shared" si="1"/>
        <v>163140.4</v>
      </c>
      <c r="M33" s="14"/>
      <c r="N33" s="14"/>
      <c r="O33" s="14"/>
      <c r="P33" s="14"/>
    </row>
    <row r="34" spans="1:16" s="15" customFormat="1" ht="26.25" customHeight="1">
      <c r="A34" s="32" t="s">
        <v>239</v>
      </c>
      <c r="B34" s="32"/>
      <c r="C34" s="33" t="s">
        <v>309</v>
      </c>
      <c r="D34" s="34">
        <v>107075.85</v>
      </c>
      <c r="E34" s="34">
        <v>107075.85</v>
      </c>
      <c r="F34" s="34">
        <v>107083.33</v>
      </c>
      <c r="G34" s="34">
        <v>0</v>
      </c>
      <c r="H34" s="34">
        <v>0</v>
      </c>
      <c r="I34" s="34">
        <v>0</v>
      </c>
      <c r="J34" s="34">
        <f t="shared" si="0"/>
        <v>107075.85</v>
      </c>
      <c r="K34" s="34">
        <f t="shared" si="2"/>
        <v>107075.85</v>
      </c>
      <c r="L34" s="34">
        <f t="shared" si="1"/>
        <v>107083.33</v>
      </c>
      <c r="M34" s="14"/>
      <c r="N34" s="14"/>
      <c r="O34" s="14"/>
      <c r="P34" s="14"/>
    </row>
    <row r="35" spans="1:16" s="15" customFormat="1" ht="26.25" customHeight="1">
      <c r="A35" s="32" t="s">
        <v>240</v>
      </c>
      <c r="B35" s="32"/>
      <c r="C35" s="33" t="s">
        <v>310</v>
      </c>
      <c r="D35" s="34">
        <v>68745</v>
      </c>
      <c r="E35" s="34">
        <v>68745</v>
      </c>
      <c r="F35" s="34">
        <v>68750</v>
      </c>
      <c r="G35" s="34">
        <v>0</v>
      </c>
      <c r="H35" s="34">
        <v>0</v>
      </c>
      <c r="I35" s="34">
        <v>0</v>
      </c>
      <c r="J35" s="34">
        <f t="shared" si="0"/>
        <v>68745</v>
      </c>
      <c r="K35" s="34">
        <f t="shared" si="2"/>
        <v>68745</v>
      </c>
      <c r="L35" s="34">
        <f t="shared" si="1"/>
        <v>68750</v>
      </c>
      <c r="M35" s="14"/>
      <c r="N35" s="14"/>
      <c r="O35" s="14"/>
      <c r="P35" s="14"/>
    </row>
    <row r="36" spans="1:16" s="15" customFormat="1" ht="26.25" customHeight="1">
      <c r="A36" s="32" t="s">
        <v>241</v>
      </c>
      <c r="B36" s="32"/>
      <c r="C36" s="33" t="s">
        <v>311</v>
      </c>
      <c r="D36" s="34">
        <v>4925143</v>
      </c>
      <c r="E36" s="34">
        <v>4925143</v>
      </c>
      <c r="F36" s="34">
        <v>6367230.3</v>
      </c>
      <c r="G36" s="34">
        <v>0</v>
      </c>
      <c r="H36" s="34">
        <v>0</v>
      </c>
      <c r="I36" s="34">
        <v>0</v>
      </c>
      <c r="J36" s="34">
        <f t="shared" si="0"/>
        <v>4925143</v>
      </c>
      <c r="K36" s="34">
        <f t="shared" si="2"/>
        <v>4925143</v>
      </c>
      <c r="L36" s="34">
        <f t="shared" si="1"/>
        <v>6367230.3</v>
      </c>
      <c r="M36" s="14"/>
      <c r="N36" s="14"/>
      <c r="O36" s="14"/>
      <c r="P36" s="14"/>
    </row>
    <row r="37" spans="1:16" s="15" customFormat="1" ht="26.25" customHeight="1">
      <c r="A37" s="32" t="s">
        <v>242</v>
      </c>
      <c r="B37" s="32"/>
      <c r="C37" s="33" t="s">
        <v>312</v>
      </c>
      <c r="D37" s="34">
        <v>238430</v>
      </c>
      <c r="E37" s="34">
        <v>238430</v>
      </c>
      <c r="F37" s="34">
        <v>241059.08</v>
      </c>
      <c r="G37" s="34">
        <v>0</v>
      </c>
      <c r="H37" s="34">
        <v>0</v>
      </c>
      <c r="I37" s="34">
        <v>0</v>
      </c>
      <c r="J37" s="34">
        <f t="shared" si="0"/>
        <v>238430</v>
      </c>
      <c r="K37" s="34">
        <f t="shared" si="2"/>
        <v>238430</v>
      </c>
      <c r="L37" s="34">
        <f t="shared" si="1"/>
        <v>241059.08</v>
      </c>
      <c r="M37" s="14"/>
      <c r="N37" s="14"/>
      <c r="O37" s="14"/>
      <c r="P37" s="14"/>
    </row>
    <row r="38" spans="1:16" s="15" customFormat="1" ht="26.25" customHeight="1">
      <c r="A38" s="32" t="s">
        <v>243</v>
      </c>
      <c r="B38" s="32"/>
      <c r="C38" s="33" t="s">
        <v>313</v>
      </c>
      <c r="D38" s="34">
        <v>3805082</v>
      </c>
      <c r="E38" s="34">
        <v>3805082</v>
      </c>
      <c r="F38" s="34">
        <v>5240912.99</v>
      </c>
      <c r="G38" s="34">
        <v>0</v>
      </c>
      <c r="H38" s="34">
        <v>0</v>
      </c>
      <c r="I38" s="34">
        <v>0</v>
      </c>
      <c r="J38" s="34">
        <f t="shared" si="0"/>
        <v>3805082</v>
      </c>
      <c r="K38" s="34">
        <f t="shared" si="2"/>
        <v>3805082</v>
      </c>
      <c r="L38" s="34">
        <f t="shared" si="1"/>
        <v>5240912.99</v>
      </c>
      <c r="M38" s="14"/>
      <c r="N38" s="14"/>
      <c r="O38" s="14"/>
      <c r="P38" s="14"/>
    </row>
    <row r="39" spans="1:16" s="15" customFormat="1" ht="34.5" customHeight="1">
      <c r="A39" s="32" t="s">
        <v>314</v>
      </c>
      <c r="B39" s="32"/>
      <c r="C39" s="33" t="s">
        <v>315</v>
      </c>
      <c r="D39" s="34">
        <v>881631</v>
      </c>
      <c r="E39" s="34">
        <v>881631</v>
      </c>
      <c r="F39" s="34">
        <v>885258.23</v>
      </c>
      <c r="G39" s="34">
        <v>0</v>
      </c>
      <c r="H39" s="34">
        <v>0</v>
      </c>
      <c r="I39" s="34">
        <v>0</v>
      </c>
      <c r="J39" s="34">
        <f t="shared" si="0"/>
        <v>881631</v>
      </c>
      <c r="K39" s="34">
        <f t="shared" si="2"/>
        <v>881631</v>
      </c>
      <c r="L39" s="34">
        <f t="shared" si="1"/>
        <v>885258.23</v>
      </c>
      <c r="M39" s="14"/>
      <c r="N39" s="14"/>
      <c r="O39" s="14"/>
      <c r="P39" s="14"/>
    </row>
    <row r="40" spans="1:16" s="26" customFormat="1" ht="26.25" customHeight="1">
      <c r="A40" s="22" t="s">
        <v>27</v>
      </c>
      <c r="B40" s="22"/>
      <c r="C40" s="23" t="s">
        <v>28</v>
      </c>
      <c r="D40" s="24">
        <v>0</v>
      </c>
      <c r="E40" s="24">
        <v>0</v>
      </c>
      <c r="F40" s="24">
        <v>0</v>
      </c>
      <c r="G40" s="24">
        <v>101691</v>
      </c>
      <c r="H40" s="24">
        <v>0</v>
      </c>
      <c r="I40" s="24">
        <v>101734.04</v>
      </c>
      <c r="J40" s="24">
        <f t="shared" si="0"/>
        <v>101691</v>
      </c>
      <c r="K40" s="24">
        <f t="shared" si="2"/>
        <v>0</v>
      </c>
      <c r="L40" s="24">
        <f t="shared" si="1"/>
        <v>101734.04</v>
      </c>
      <c r="M40" s="25"/>
      <c r="N40" s="25"/>
      <c r="O40" s="25"/>
      <c r="P40" s="25"/>
    </row>
    <row r="41" spans="1:16" s="15" customFormat="1" ht="26.25" customHeight="1">
      <c r="A41" s="32" t="s">
        <v>29</v>
      </c>
      <c r="B41" s="32"/>
      <c r="C41" s="33" t="s">
        <v>30</v>
      </c>
      <c r="D41" s="34">
        <v>0</v>
      </c>
      <c r="E41" s="34">
        <v>0</v>
      </c>
      <c r="F41" s="34">
        <v>0</v>
      </c>
      <c r="G41" s="34">
        <v>101691</v>
      </c>
      <c r="H41" s="34">
        <v>0</v>
      </c>
      <c r="I41" s="34">
        <v>101734.04</v>
      </c>
      <c r="J41" s="34">
        <f t="shared" si="0"/>
        <v>101691</v>
      </c>
      <c r="K41" s="34">
        <f t="shared" si="2"/>
        <v>0</v>
      </c>
      <c r="L41" s="34">
        <f t="shared" si="1"/>
        <v>101734.04</v>
      </c>
      <c r="M41" s="14"/>
      <c r="N41" s="14"/>
      <c r="O41" s="14"/>
      <c r="P41" s="14"/>
    </row>
    <row r="42" spans="1:16" s="15" customFormat="1" ht="35.25" customHeight="1">
      <c r="A42" s="32" t="s">
        <v>31</v>
      </c>
      <c r="B42" s="32"/>
      <c r="C42" s="33" t="s">
        <v>32</v>
      </c>
      <c r="D42" s="34"/>
      <c r="E42" s="34"/>
      <c r="F42" s="34"/>
      <c r="G42" s="34">
        <v>101691</v>
      </c>
      <c r="H42" s="34">
        <v>0</v>
      </c>
      <c r="I42" s="34">
        <v>101734.04</v>
      </c>
      <c r="J42" s="34">
        <f aca="true" t="shared" si="3" ref="J42:J73">D42+G42</f>
        <v>101691</v>
      </c>
      <c r="K42" s="34">
        <f t="shared" si="2"/>
        <v>0</v>
      </c>
      <c r="L42" s="34">
        <f aca="true" t="shared" si="4" ref="L42:L73">F42+I42</f>
        <v>101734.04</v>
      </c>
      <c r="M42" s="14"/>
      <c r="N42" s="14"/>
      <c r="O42" s="14"/>
      <c r="P42" s="14"/>
    </row>
    <row r="43" spans="1:16" s="26" customFormat="1" ht="26.25" customHeight="1">
      <c r="A43" s="22" t="s">
        <v>33</v>
      </c>
      <c r="B43" s="22"/>
      <c r="C43" s="23" t="s">
        <v>34</v>
      </c>
      <c r="D43" s="24">
        <v>1087144.03</v>
      </c>
      <c r="E43" s="24">
        <v>1087144.03</v>
      </c>
      <c r="F43" s="24">
        <v>1444281.55</v>
      </c>
      <c r="G43" s="24">
        <v>740000</v>
      </c>
      <c r="H43" s="24">
        <v>3631961</v>
      </c>
      <c r="I43" s="24">
        <v>3707495.11</v>
      </c>
      <c r="J43" s="24">
        <f t="shared" si="3"/>
        <v>1827144.03</v>
      </c>
      <c r="K43" s="24">
        <f t="shared" si="2"/>
        <v>4719105.03</v>
      </c>
      <c r="L43" s="24">
        <f t="shared" si="4"/>
        <v>5151776.66</v>
      </c>
      <c r="M43" s="25"/>
      <c r="N43" s="25"/>
      <c r="O43" s="25"/>
      <c r="P43" s="25"/>
    </row>
    <row r="44" spans="1:16" s="26" customFormat="1" ht="33" customHeight="1">
      <c r="A44" s="22" t="s">
        <v>35</v>
      </c>
      <c r="B44" s="22"/>
      <c r="C44" s="23" t="s">
        <v>36</v>
      </c>
      <c r="D44" s="24">
        <v>1048795.03</v>
      </c>
      <c r="E44" s="24">
        <v>1048795.03</v>
      </c>
      <c r="F44" s="24">
        <v>1392558.69</v>
      </c>
      <c r="G44" s="24">
        <v>0</v>
      </c>
      <c r="H44" s="24">
        <v>0</v>
      </c>
      <c r="I44" s="24">
        <v>61303.36</v>
      </c>
      <c r="J44" s="24">
        <f t="shared" si="3"/>
        <v>1048795.03</v>
      </c>
      <c r="K44" s="24">
        <f t="shared" si="2"/>
        <v>1048795.03</v>
      </c>
      <c r="L44" s="24">
        <f t="shared" si="4"/>
        <v>1453862.05</v>
      </c>
      <c r="M44" s="25"/>
      <c r="N44" s="25"/>
      <c r="O44" s="25"/>
      <c r="P44" s="25"/>
    </row>
    <row r="45" spans="1:16" s="15" customFormat="1" ht="34.5" customHeight="1">
      <c r="A45" s="32" t="s">
        <v>37</v>
      </c>
      <c r="B45" s="32"/>
      <c r="C45" s="33" t="s">
        <v>38</v>
      </c>
      <c r="D45" s="34">
        <v>973819</v>
      </c>
      <c r="E45" s="34">
        <v>973819</v>
      </c>
      <c r="F45" s="34">
        <v>1317037.81</v>
      </c>
      <c r="G45" s="34">
        <v>0</v>
      </c>
      <c r="H45" s="34">
        <v>0</v>
      </c>
      <c r="I45" s="34">
        <v>0</v>
      </c>
      <c r="J45" s="34">
        <f t="shared" si="3"/>
        <v>973819</v>
      </c>
      <c r="K45" s="34">
        <f t="shared" si="2"/>
        <v>973819</v>
      </c>
      <c r="L45" s="34">
        <f t="shared" si="4"/>
        <v>1317037.81</v>
      </c>
      <c r="M45" s="14"/>
      <c r="N45" s="14"/>
      <c r="O45" s="14"/>
      <c r="P45" s="14"/>
    </row>
    <row r="46" spans="1:16" s="15" customFormat="1" ht="23.25" customHeight="1">
      <c r="A46" s="32" t="s">
        <v>316</v>
      </c>
      <c r="B46" s="32"/>
      <c r="C46" s="33" t="s">
        <v>244</v>
      </c>
      <c r="D46" s="34">
        <v>74976.03</v>
      </c>
      <c r="E46" s="34">
        <v>74976.03</v>
      </c>
      <c r="F46" s="34">
        <v>75520.88</v>
      </c>
      <c r="G46" s="34">
        <v>0</v>
      </c>
      <c r="H46" s="34">
        <v>0</v>
      </c>
      <c r="I46" s="34">
        <v>0</v>
      </c>
      <c r="J46" s="34">
        <f t="shared" si="3"/>
        <v>74976.03</v>
      </c>
      <c r="K46" s="34">
        <f t="shared" si="2"/>
        <v>74976.03</v>
      </c>
      <c r="L46" s="34">
        <f t="shared" si="4"/>
        <v>75520.88</v>
      </c>
      <c r="M46" s="14"/>
      <c r="N46" s="14"/>
      <c r="O46" s="14"/>
      <c r="P46" s="14"/>
    </row>
    <row r="47" spans="1:16" s="15" customFormat="1" ht="23.25" customHeight="1">
      <c r="A47" s="32" t="s">
        <v>245</v>
      </c>
      <c r="B47" s="32"/>
      <c r="C47" s="33" t="s">
        <v>247</v>
      </c>
      <c r="D47" s="34">
        <v>10976.03</v>
      </c>
      <c r="E47" s="34">
        <v>10976.03</v>
      </c>
      <c r="F47" s="34">
        <v>11520.88</v>
      </c>
      <c r="G47" s="34">
        <v>0</v>
      </c>
      <c r="H47" s="34">
        <v>0</v>
      </c>
      <c r="I47" s="34">
        <v>0</v>
      </c>
      <c r="J47" s="34">
        <f t="shared" si="3"/>
        <v>10976.03</v>
      </c>
      <c r="K47" s="34">
        <f t="shared" si="2"/>
        <v>10976.03</v>
      </c>
      <c r="L47" s="34">
        <f t="shared" si="4"/>
        <v>11520.88</v>
      </c>
      <c r="M47" s="14"/>
      <c r="N47" s="14"/>
      <c r="O47" s="14"/>
      <c r="P47" s="14"/>
    </row>
    <row r="48" spans="1:16" s="15" customFormat="1" ht="36" customHeight="1">
      <c r="A48" s="32" t="s">
        <v>246</v>
      </c>
      <c r="B48" s="32"/>
      <c r="C48" s="33" t="s">
        <v>248</v>
      </c>
      <c r="D48" s="34">
        <v>64000</v>
      </c>
      <c r="E48" s="34">
        <v>64000</v>
      </c>
      <c r="F48" s="34">
        <v>64000</v>
      </c>
      <c r="G48" s="34">
        <v>0</v>
      </c>
      <c r="H48" s="34">
        <v>0</v>
      </c>
      <c r="I48" s="34">
        <v>0</v>
      </c>
      <c r="J48" s="34">
        <f t="shared" si="3"/>
        <v>64000</v>
      </c>
      <c r="K48" s="34">
        <f t="shared" si="2"/>
        <v>64000</v>
      </c>
      <c r="L48" s="34">
        <f t="shared" si="4"/>
        <v>64000</v>
      </c>
      <c r="M48" s="14"/>
      <c r="N48" s="14"/>
      <c r="O48" s="14"/>
      <c r="P48" s="14"/>
    </row>
    <row r="49" spans="1:16" s="15" customFormat="1" ht="36" customHeight="1">
      <c r="A49" s="32" t="s">
        <v>39</v>
      </c>
      <c r="B49" s="32"/>
      <c r="C49" s="33" t="s">
        <v>40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61303.36</v>
      </c>
      <c r="J49" s="34">
        <f t="shared" si="3"/>
        <v>0</v>
      </c>
      <c r="K49" s="34">
        <f t="shared" si="2"/>
        <v>0</v>
      </c>
      <c r="L49" s="34">
        <f t="shared" si="4"/>
        <v>61303.36</v>
      </c>
      <c r="M49" s="14"/>
      <c r="N49" s="14"/>
      <c r="O49" s="14"/>
      <c r="P49" s="14"/>
    </row>
    <row r="50" spans="1:16" s="26" customFormat="1" ht="33" customHeight="1">
      <c r="A50" s="22" t="s">
        <v>41</v>
      </c>
      <c r="B50" s="22"/>
      <c r="C50" s="23" t="s">
        <v>42</v>
      </c>
      <c r="D50" s="24">
        <v>15819</v>
      </c>
      <c r="E50" s="24">
        <v>15819</v>
      </c>
      <c r="F50" s="24">
        <v>21201.85</v>
      </c>
      <c r="G50" s="24">
        <v>0</v>
      </c>
      <c r="H50" s="24">
        <v>0</v>
      </c>
      <c r="I50" s="24">
        <v>0</v>
      </c>
      <c r="J50" s="24">
        <f t="shared" si="3"/>
        <v>15819</v>
      </c>
      <c r="K50" s="24">
        <f t="shared" si="2"/>
        <v>15819</v>
      </c>
      <c r="L50" s="24">
        <f t="shared" si="4"/>
        <v>21201.85</v>
      </c>
      <c r="M50" s="25"/>
      <c r="N50" s="25"/>
      <c r="O50" s="25"/>
      <c r="P50" s="25"/>
    </row>
    <row r="51" spans="1:16" s="15" customFormat="1" ht="26.25" customHeight="1">
      <c r="A51" s="32" t="s">
        <v>43</v>
      </c>
      <c r="B51" s="32"/>
      <c r="C51" s="33" t="s">
        <v>44</v>
      </c>
      <c r="D51" s="34">
        <v>13059</v>
      </c>
      <c r="E51" s="34">
        <v>13059</v>
      </c>
      <c r="F51" s="34">
        <v>15305.72</v>
      </c>
      <c r="G51" s="34">
        <v>0</v>
      </c>
      <c r="H51" s="34">
        <v>0</v>
      </c>
      <c r="I51" s="34">
        <v>0</v>
      </c>
      <c r="J51" s="34">
        <f t="shared" si="3"/>
        <v>13059</v>
      </c>
      <c r="K51" s="34">
        <f t="shared" si="2"/>
        <v>13059</v>
      </c>
      <c r="L51" s="34">
        <f t="shared" si="4"/>
        <v>15305.72</v>
      </c>
      <c r="M51" s="14"/>
      <c r="N51" s="14"/>
      <c r="O51" s="14"/>
      <c r="P51" s="14"/>
    </row>
    <row r="52" spans="1:16" s="15" customFormat="1" ht="26.25" customHeight="1">
      <c r="A52" s="32" t="s">
        <v>252</v>
      </c>
      <c r="B52" s="32"/>
      <c r="C52" s="33" t="s">
        <v>249</v>
      </c>
      <c r="D52" s="34">
        <v>13059</v>
      </c>
      <c r="E52" s="34">
        <v>13059</v>
      </c>
      <c r="F52" s="34">
        <v>15305.72</v>
      </c>
      <c r="G52" s="34">
        <v>0</v>
      </c>
      <c r="H52" s="34">
        <v>0</v>
      </c>
      <c r="I52" s="34">
        <v>0</v>
      </c>
      <c r="J52" s="34">
        <f t="shared" si="3"/>
        <v>13059</v>
      </c>
      <c r="K52" s="34">
        <f t="shared" si="2"/>
        <v>13059</v>
      </c>
      <c r="L52" s="34">
        <f t="shared" si="4"/>
        <v>15305.72</v>
      </c>
      <c r="M52" s="14"/>
      <c r="N52" s="14"/>
      <c r="O52" s="14"/>
      <c r="P52" s="14"/>
    </row>
    <row r="53" spans="1:16" s="15" customFormat="1" ht="26.25" customHeight="1">
      <c r="A53" s="32" t="s">
        <v>317</v>
      </c>
      <c r="B53" s="32"/>
      <c r="C53" s="33" t="s">
        <v>250</v>
      </c>
      <c r="D53" s="34">
        <v>2760</v>
      </c>
      <c r="E53" s="34">
        <v>2760</v>
      </c>
      <c r="F53" s="34">
        <v>2855.2</v>
      </c>
      <c r="G53" s="34">
        <v>0</v>
      </c>
      <c r="H53" s="34">
        <v>0</v>
      </c>
      <c r="I53" s="34">
        <v>0</v>
      </c>
      <c r="J53" s="34">
        <f t="shared" si="3"/>
        <v>2760</v>
      </c>
      <c r="K53" s="34">
        <f t="shared" si="2"/>
        <v>2760</v>
      </c>
      <c r="L53" s="34">
        <f t="shared" si="4"/>
        <v>2855.2</v>
      </c>
      <c r="M53" s="14"/>
      <c r="N53" s="14"/>
      <c r="O53" s="14"/>
      <c r="P53" s="14"/>
    </row>
    <row r="54" spans="1:16" s="15" customFormat="1" ht="48" customHeight="1">
      <c r="A54" s="32" t="s">
        <v>253</v>
      </c>
      <c r="B54" s="32"/>
      <c r="C54" s="33" t="s">
        <v>251</v>
      </c>
      <c r="D54" s="34">
        <v>2760</v>
      </c>
      <c r="E54" s="34">
        <v>2760</v>
      </c>
      <c r="F54" s="34">
        <v>2855.2</v>
      </c>
      <c r="G54" s="34">
        <v>0</v>
      </c>
      <c r="H54" s="34">
        <v>0</v>
      </c>
      <c r="I54" s="34">
        <v>0</v>
      </c>
      <c r="J54" s="34">
        <f t="shared" si="3"/>
        <v>2760</v>
      </c>
      <c r="K54" s="34">
        <f t="shared" si="2"/>
        <v>2760</v>
      </c>
      <c r="L54" s="34">
        <f t="shared" si="4"/>
        <v>2855.2</v>
      </c>
      <c r="M54" s="14"/>
      <c r="N54" s="14"/>
      <c r="O54" s="14"/>
      <c r="P54" s="14"/>
    </row>
    <row r="55" spans="1:16" s="15" customFormat="1" ht="66" customHeight="1">
      <c r="A55" s="32" t="s">
        <v>45</v>
      </c>
      <c r="B55" s="32"/>
      <c r="C55" s="33" t="s">
        <v>46</v>
      </c>
      <c r="D55" s="34">
        <v>0</v>
      </c>
      <c r="E55" s="34">
        <v>0</v>
      </c>
      <c r="F55" s="34">
        <v>3040.93</v>
      </c>
      <c r="G55" s="34">
        <v>0</v>
      </c>
      <c r="H55" s="34">
        <v>0</v>
      </c>
      <c r="I55" s="34">
        <v>0</v>
      </c>
      <c r="J55" s="34">
        <f t="shared" si="3"/>
        <v>0</v>
      </c>
      <c r="K55" s="34">
        <f t="shared" si="2"/>
        <v>0</v>
      </c>
      <c r="L55" s="34">
        <f t="shared" si="4"/>
        <v>3040.93</v>
      </c>
      <c r="M55" s="14"/>
      <c r="N55" s="14"/>
      <c r="O55" s="14"/>
      <c r="P55" s="14"/>
    </row>
    <row r="56" spans="1:16" s="26" customFormat="1" ht="18" customHeight="1">
      <c r="A56" s="22" t="s">
        <v>47</v>
      </c>
      <c r="B56" s="22"/>
      <c r="C56" s="23" t="s">
        <v>48</v>
      </c>
      <c r="D56" s="24">
        <v>22530</v>
      </c>
      <c r="E56" s="24">
        <v>22530</v>
      </c>
      <c r="F56" s="24">
        <v>30521.01</v>
      </c>
      <c r="G56" s="24">
        <v>0</v>
      </c>
      <c r="H56" s="24">
        <v>0</v>
      </c>
      <c r="I56" s="24">
        <v>343655.27</v>
      </c>
      <c r="J56" s="24">
        <f t="shared" si="3"/>
        <v>22530</v>
      </c>
      <c r="K56" s="24">
        <f t="shared" si="2"/>
        <v>22530</v>
      </c>
      <c r="L56" s="24">
        <f t="shared" si="4"/>
        <v>374176.28</v>
      </c>
      <c r="M56" s="25"/>
      <c r="N56" s="25"/>
      <c r="O56" s="25"/>
      <c r="P56" s="25"/>
    </row>
    <row r="57" spans="1:16" s="15" customFormat="1" ht="26.25" customHeight="1">
      <c r="A57" s="32" t="s">
        <v>49</v>
      </c>
      <c r="B57" s="32"/>
      <c r="C57" s="33" t="s">
        <v>50</v>
      </c>
      <c r="D57" s="34">
        <v>22530</v>
      </c>
      <c r="E57" s="34">
        <v>22530</v>
      </c>
      <c r="F57" s="34">
        <v>30521.01</v>
      </c>
      <c r="G57" s="34">
        <v>0</v>
      </c>
      <c r="H57" s="34">
        <v>0</v>
      </c>
      <c r="I57" s="34">
        <v>49034.77</v>
      </c>
      <c r="J57" s="34">
        <f t="shared" si="3"/>
        <v>22530</v>
      </c>
      <c r="K57" s="34">
        <f t="shared" si="2"/>
        <v>22530</v>
      </c>
      <c r="L57" s="34">
        <f t="shared" si="4"/>
        <v>79555.78</v>
      </c>
      <c r="M57" s="14"/>
      <c r="N57" s="14"/>
      <c r="O57" s="14"/>
      <c r="P57" s="14"/>
    </row>
    <row r="58" spans="1:16" s="15" customFormat="1" ht="26.25" customHeight="1">
      <c r="A58" s="32" t="s">
        <v>49</v>
      </c>
      <c r="B58" s="32"/>
      <c r="C58" s="33" t="s">
        <v>51</v>
      </c>
      <c r="D58" s="34">
        <v>22530</v>
      </c>
      <c r="E58" s="34">
        <v>22530</v>
      </c>
      <c r="F58" s="34">
        <v>30521.01</v>
      </c>
      <c r="G58" s="34"/>
      <c r="H58" s="34"/>
      <c r="I58" s="34"/>
      <c r="J58" s="34">
        <f t="shared" si="3"/>
        <v>22530</v>
      </c>
      <c r="K58" s="34">
        <f t="shared" si="2"/>
        <v>22530</v>
      </c>
      <c r="L58" s="34">
        <f t="shared" si="4"/>
        <v>30521.01</v>
      </c>
      <c r="M58" s="14"/>
      <c r="N58" s="14"/>
      <c r="O58" s="14"/>
      <c r="P58" s="14"/>
    </row>
    <row r="59" spans="1:16" s="15" customFormat="1" ht="36.75" customHeight="1">
      <c r="A59" s="32" t="s">
        <v>229</v>
      </c>
      <c r="B59" s="32"/>
      <c r="C59" s="33" t="s">
        <v>228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294620.5</v>
      </c>
      <c r="J59" s="34">
        <f t="shared" si="3"/>
        <v>0</v>
      </c>
      <c r="K59" s="34">
        <f t="shared" si="2"/>
        <v>0</v>
      </c>
      <c r="L59" s="34">
        <f t="shared" si="4"/>
        <v>294620.5</v>
      </c>
      <c r="M59" s="14"/>
      <c r="N59" s="14"/>
      <c r="O59" s="14"/>
      <c r="P59" s="14"/>
    </row>
    <row r="60" spans="1:16" s="26" customFormat="1" ht="27.75" customHeight="1">
      <c r="A60" s="22" t="s">
        <v>52</v>
      </c>
      <c r="B60" s="22"/>
      <c r="C60" s="23" t="s">
        <v>53</v>
      </c>
      <c r="D60" s="24">
        <v>0</v>
      </c>
      <c r="E60" s="24">
        <v>0</v>
      </c>
      <c r="F60" s="24">
        <v>0</v>
      </c>
      <c r="G60" s="24">
        <v>740000</v>
      </c>
      <c r="H60" s="24">
        <v>3631961</v>
      </c>
      <c r="I60" s="24">
        <v>3302536.48</v>
      </c>
      <c r="J60" s="24">
        <f t="shared" si="3"/>
        <v>740000</v>
      </c>
      <c r="K60" s="24">
        <f t="shared" si="2"/>
        <v>3631961</v>
      </c>
      <c r="L60" s="24">
        <f t="shared" si="4"/>
        <v>3302536.48</v>
      </c>
      <c r="M60" s="25"/>
      <c r="N60" s="25"/>
      <c r="O60" s="25"/>
      <c r="P60" s="25"/>
    </row>
    <row r="61" spans="1:16" s="15" customFormat="1" ht="35.25" customHeight="1">
      <c r="A61" s="32" t="s">
        <v>54</v>
      </c>
      <c r="B61" s="32"/>
      <c r="C61" s="33" t="s">
        <v>55</v>
      </c>
      <c r="D61" s="34">
        <v>0</v>
      </c>
      <c r="E61" s="34">
        <v>0</v>
      </c>
      <c r="F61" s="34">
        <v>0</v>
      </c>
      <c r="G61" s="34">
        <v>740000</v>
      </c>
      <c r="H61" s="34">
        <v>740720</v>
      </c>
      <c r="I61" s="34">
        <v>411295.49</v>
      </c>
      <c r="J61" s="34">
        <f t="shared" si="3"/>
        <v>740000</v>
      </c>
      <c r="K61" s="34">
        <f t="shared" si="2"/>
        <v>740720</v>
      </c>
      <c r="L61" s="34">
        <f t="shared" si="4"/>
        <v>411295.49</v>
      </c>
      <c r="M61" s="14"/>
      <c r="N61" s="14"/>
      <c r="O61" s="14"/>
      <c r="P61" s="14"/>
    </row>
    <row r="62" spans="1:16" s="15" customFormat="1" ht="35.25" customHeight="1">
      <c r="A62" s="32" t="s">
        <v>56</v>
      </c>
      <c r="B62" s="32"/>
      <c r="C62" s="33" t="s">
        <v>57</v>
      </c>
      <c r="D62" s="34">
        <v>0</v>
      </c>
      <c r="E62" s="34">
        <v>0</v>
      </c>
      <c r="F62" s="34">
        <v>0</v>
      </c>
      <c r="G62" s="34">
        <v>678000</v>
      </c>
      <c r="H62" s="34">
        <v>678000</v>
      </c>
      <c r="I62" s="34">
        <v>308049.11</v>
      </c>
      <c r="J62" s="34">
        <f t="shared" si="3"/>
        <v>678000</v>
      </c>
      <c r="K62" s="34">
        <f t="shared" si="2"/>
        <v>678000</v>
      </c>
      <c r="L62" s="34">
        <f t="shared" si="4"/>
        <v>308049.11</v>
      </c>
      <c r="M62" s="14"/>
      <c r="N62" s="14"/>
      <c r="O62" s="14"/>
      <c r="P62" s="14"/>
    </row>
    <row r="63" spans="1:16" s="15" customFormat="1" ht="35.25" customHeight="1">
      <c r="A63" s="32" t="s">
        <v>58</v>
      </c>
      <c r="B63" s="32"/>
      <c r="C63" s="33" t="s">
        <v>59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22148.8</v>
      </c>
      <c r="J63" s="34">
        <f t="shared" si="3"/>
        <v>0</v>
      </c>
      <c r="K63" s="34">
        <f t="shared" si="2"/>
        <v>0</v>
      </c>
      <c r="L63" s="34">
        <f t="shared" si="4"/>
        <v>22148.8</v>
      </c>
      <c r="M63" s="14"/>
      <c r="N63" s="14"/>
      <c r="O63" s="14"/>
      <c r="P63" s="14"/>
    </row>
    <row r="64" spans="1:16" s="15" customFormat="1" ht="26.25" customHeight="1">
      <c r="A64" s="32" t="s">
        <v>60</v>
      </c>
      <c r="B64" s="32"/>
      <c r="C64" s="33" t="s">
        <v>61</v>
      </c>
      <c r="D64" s="34">
        <v>0</v>
      </c>
      <c r="E64" s="34">
        <v>0</v>
      </c>
      <c r="F64" s="34">
        <v>0</v>
      </c>
      <c r="G64" s="34">
        <v>62000</v>
      </c>
      <c r="H64" s="34">
        <v>62000</v>
      </c>
      <c r="I64" s="34">
        <v>80377.58</v>
      </c>
      <c r="J64" s="34">
        <f t="shared" si="3"/>
        <v>62000</v>
      </c>
      <c r="K64" s="34">
        <f t="shared" si="2"/>
        <v>62000</v>
      </c>
      <c r="L64" s="34">
        <f t="shared" si="4"/>
        <v>80377.58</v>
      </c>
      <c r="M64" s="14"/>
      <c r="N64" s="14"/>
      <c r="O64" s="14"/>
      <c r="P64" s="14"/>
    </row>
    <row r="65" spans="1:16" s="15" customFormat="1" ht="32.25" customHeight="1">
      <c r="A65" s="32" t="s">
        <v>318</v>
      </c>
      <c r="B65" s="32"/>
      <c r="C65" s="33" t="s">
        <v>319</v>
      </c>
      <c r="D65" s="34">
        <v>0</v>
      </c>
      <c r="E65" s="34">
        <v>0</v>
      </c>
      <c r="F65" s="34">
        <v>0</v>
      </c>
      <c r="G65" s="34">
        <v>0</v>
      </c>
      <c r="H65" s="34">
        <v>720</v>
      </c>
      <c r="I65" s="34">
        <v>720</v>
      </c>
      <c r="J65" s="34">
        <f t="shared" si="3"/>
        <v>0</v>
      </c>
      <c r="K65" s="34">
        <f t="shared" si="2"/>
        <v>720</v>
      </c>
      <c r="L65" s="34">
        <f t="shared" si="4"/>
        <v>720</v>
      </c>
      <c r="M65" s="14"/>
      <c r="N65" s="14"/>
      <c r="O65" s="14"/>
      <c r="P65" s="14"/>
    </row>
    <row r="66" spans="1:16" s="15" customFormat="1" ht="26.25" customHeight="1">
      <c r="A66" s="32" t="s">
        <v>62</v>
      </c>
      <c r="B66" s="32"/>
      <c r="C66" s="33" t="s">
        <v>63</v>
      </c>
      <c r="D66" s="34">
        <v>0</v>
      </c>
      <c r="E66" s="34">
        <v>0</v>
      </c>
      <c r="F66" s="34">
        <v>0</v>
      </c>
      <c r="G66" s="34">
        <v>0</v>
      </c>
      <c r="H66" s="34">
        <v>2891241</v>
      </c>
      <c r="I66" s="34">
        <v>2891240.99</v>
      </c>
      <c r="J66" s="34">
        <f t="shared" si="3"/>
        <v>0</v>
      </c>
      <c r="K66" s="34">
        <f t="shared" si="2"/>
        <v>2891241</v>
      </c>
      <c r="L66" s="34">
        <f t="shared" si="4"/>
        <v>2891240.99</v>
      </c>
      <c r="M66" s="14"/>
      <c r="N66" s="14"/>
      <c r="O66" s="14"/>
      <c r="P66" s="14"/>
    </row>
    <row r="67" spans="1:16" s="15" customFormat="1" ht="26.25" customHeight="1">
      <c r="A67" s="32" t="s">
        <v>64</v>
      </c>
      <c r="B67" s="32"/>
      <c r="C67" s="33" t="s">
        <v>65</v>
      </c>
      <c r="D67" s="34">
        <v>0</v>
      </c>
      <c r="E67" s="34">
        <v>0</v>
      </c>
      <c r="F67" s="34">
        <v>0</v>
      </c>
      <c r="G67" s="34">
        <v>0</v>
      </c>
      <c r="H67" s="34">
        <v>2886016.14</v>
      </c>
      <c r="I67" s="34">
        <v>2886016.14</v>
      </c>
      <c r="J67" s="34">
        <f t="shared" si="3"/>
        <v>0</v>
      </c>
      <c r="K67" s="34">
        <f t="shared" si="2"/>
        <v>2886016.14</v>
      </c>
      <c r="L67" s="34">
        <f t="shared" si="4"/>
        <v>2886016.14</v>
      </c>
      <c r="M67" s="14"/>
      <c r="N67" s="14"/>
      <c r="O67" s="14"/>
      <c r="P67" s="14"/>
    </row>
    <row r="68" spans="1:16" s="15" customFormat="1" ht="34.5" customHeight="1">
      <c r="A68" s="32" t="s">
        <v>320</v>
      </c>
      <c r="B68" s="32"/>
      <c r="C68" s="33" t="s">
        <v>66</v>
      </c>
      <c r="D68" s="34">
        <v>0</v>
      </c>
      <c r="E68" s="34">
        <v>0</v>
      </c>
      <c r="F68" s="34">
        <v>0</v>
      </c>
      <c r="G68" s="34">
        <v>0</v>
      </c>
      <c r="H68" s="34">
        <v>5224.86</v>
      </c>
      <c r="I68" s="34">
        <v>5224.85</v>
      </c>
      <c r="J68" s="34">
        <f t="shared" si="3"/>
        <v>0</v>
      </c>
      <c r="K68" s="34">
        <f t="shared" si="2"/>
        <v>5224.86</v>
      </c>
      <c r="L68" s="34">
        <f t="shared" si="4"/>
        <v>5224.85</v>
      </c>
      <c r="M68" s="14"/>
      <c r="N68" s="14"/>
      <c r="O68" s="14"/>
      <c r="P68" s="14"/>
    </row>
    <row r="69" spans="1:16" s="26" customFormat="1" ht="33" customHeight="1">
      <c r="A69" s="22" t="s">
        <v>321</v>
      </c>
      <c r="B69" s="22"/>
      <c r="C69" s="23" t="s">
        <v>322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80381</v>
      </c>
      <c r="J69" s="24">
        <f t="shared" si="3"/>
        <v>0</v>
      </c>
      <c r="K69" s="24">
        <f t="shared" si="2"/>
        <v>0</v>
      </c>
      <c r="L69" s="24">
        <f t="shared" si="4"/>
        <v>80381</v>
      </c>
      <c r="M69" s="25"/>
      <c r="N69" s="25"/>
      <c r="O69" s="25"/>
      <c r="P69" s="25"/>
    </row>
    <row r="70" spans="1:16" s="15" customFormat="1" ht="26.25" customHeight="1">
      <c r="A70" s="32" t="s">
        <v>323</v>
      </c>
      <c r="B70" s="32"/>
      <c r="C70" s="33" t="s">
        <v>324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80381</v>
      </c>
      <c r="J70" s="34">
        <f t="shared" si="3"/>
        <v>0</v>
      </c>
      <c r="K70" s="34">
        <f t="shared" si="2"/>
        <v>0</v>
      </c>
      <c r="L70" s="34">
        <f t="shared" si="4"/>
        <v>80381</v>
      </c>
      <c r="M70" s="14"/>
      <c r="N70" s="14"/>
      <c r="O70" s="14"/>
      <c r="P70" s="14"/>
    </row>
    <row r="71" spans="1:16" s="15" customFormat="1" ht="26.25" customHeight="1">
      <c r="A71" s="32" t="s">
        <v>325</v>
      </c>
      <c r="B71" s="32"/>
      <c r="C71" s="33" t="s">
        <v>326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80381</v>
      </c>
      <c r="J71" s="34">
        <f t="shared" si="3"/>
        <v>0</v>
      </c>
      <c r="K71" s="34">
        <f t="shared" si="2"/>
        <v>0</v>
      </c>
      <c r="L71" s="34">
        <f t="shared" si="4"/>
        <v>80381</v>
      </c>
      <c r="M71" s="14"/>
      <c r="N71" s="14"/>
      <c r="O71" s="14"/>
      <c r="P71" s="14"/>
    </row>
    <row r="72" spans="1:16" s="15" customFormat="1" ht="32.25" customHeight="1">
      <c r="A72" s="32" t="s">
        <v>327</v>
      </c>
      <c r="B72" s="32"/>
      <c r="C72" s="33" t="s">
        <v>328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80381</v>
      </c>
      <c r="J72" s="34">
        <f t="shared" si="3"/>
        <v>0</v>
      </c>
      <c r="K72" s="34">
        <f t="shared" si="2"/>
        <v>0</v>
      </c>
      <c r="L72" s="34">
        <f t="shared" si="4"/>
        <v>80381</v>
      </c>
      <c r="M72" s="14"/>
      <c r="N72" s="14"/>
      <c r="O72" s="14"/>
      <c r="P72" s="14"/>
    </row>
    <row r="73" spans="1:16" s="26" customFormat="1" ht="33" customHeight="1">
      <c r="A73" s="22" t="s">
        <v>261</v>
      </c>
      <c r="B73" s="22"/>
      <c r="C73" s="23" t="s">
        <v>329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2654.25</v>
      </c>
      <c r="J73" s="24">
        <f t="shared" si="3"/>
        <v>0</v>
      </c>
      <c r="K73" s="24">
        <f t="shared" si="2"/>
        <v>0</v>
      </c>
      <c r="L73" s="24">
        <f t="shared" si="4"/>
        <v>2654.25</v>
      </c>
      <c r="M73" s="25"/>
      <c r="N73" s="25"/>
      <c r="O73" s="25"/>
      <c r="P73" s="25"/>
    </row>
    <row r="74" spans="1:16" s="15" customFormat="1" ht="51" customHeight="1">
      <c r="A74" s="32" t="s">
        <v>262</v>
      </c>
      <c r="B74" s="32"/>
      <c r="C74" s="33" t="s">
        <v>330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2654.25</v>
      </c>
      <c r="J74" s="34">
        <f aca="true" t="shared" si="5" ref="J74:J91">D74+G74</f>
        <v>0</v>
      </c>
      <c r="K74" s="34">
        <f t="shared" si="2"/>
        <v>0</v>
      </c>
      <c r="L74" s="34">
        <f aca="true" t="shared" si="6" ref="L74:L91">F74+I74</f>
        <v>2654.25</v>
      </c>
      <c r="M74" s="14"/>
      <c r="N74" s="14"/>
      <c r="O74" s="14"/>
      <c r="P74" s="14"/>
    </row>
    <row r="75" spans="1:16" s="26" customFormat="1" ht="33" customHeight="1">
      <c r="A75" s="22" t="s">
        <v>67</v>
      </c>
      <c r="B75" s="22"/>
      <c r="C75" s="23" t="s">
        <v>68</v>
      </c>
      <c r="D75" s="24">
        <v>104057073</v>
      </c>
      <c r="E75" s="24">
        <v>104057073</v>
      </c>
      <c r="F75" s="24">
        <v>131530973.4</v>
      </c>
      <c r="G75" s="24">
        <v>841691</v>
      </c>
      <c r="H75" s="24">
        <v>3631961</v>
      </c>
      <c r="I75" s="24">
        <v>3892264.4</v>
      </c>
      <c r="J75" s="24">
        <f t="shared" si="5"/>
        <v>104898764</v>
      </c>
      <c r="K75" s="24">
        <f t="shared" si="2"/>
        <v>107689034</v>
      </c>
      <c r="L75" s="24">
        <f t="shared" si="6"/>
        <v>135423237.8</v>
      </c>
      <c r="M75" s="25"/>
      <c r="N75" s="25"/>
      <c r="O75" s="25"/>
      <c r="P75" s="25"/>
    </row>
    <row r="76" spans="1:16" s="26" customFormat="1" ht="26.25" customHeight="1">
      <c r="A76" s="22" t="s">
        <v>69</v>
      </c>
      <c r="B76" s="22"/>
      <c r="C76" s="23" t="s">
        <v>70</v>
      </c>
      <c r="D76" s="24">
        <v>25093800</v>
      </c>
      <c r="E76" s="24">
        <v>25093800</v>
      </c>
      <c r="F76" s="24">
        <v>25093800</v>
      </c>
      <c r="G76" s="24">
        <v>0</v>
      </c>
      <c r="H76" s="24">
        <v>0</v>
      </c>
      <c r="I76" s="24">
        <v>0</v>
      </c>
      <c r="J76" s="24">
        <f t="shared" si="5"/>
        <v>25093800</v>
      </c>
      <c r="K76" s="24">
        <f aca="true" t="shared" si="7" ref="K76:K91">E76+H76</f>
        <v>25093800</v>
      </c>
      <c r="L76" s="24">
        <f t="shared" si="6"/>
        <v>25093800</v>
      </c>
      <c r="M76" s="25"/>
      <c r="N76" s="25"/>
      <c r="O76" s="25"/>
      <c r="P76" s="25"/>
    </row>
    <row r="77" spans="1:16" s="15" customFormat="1" ht="26.25" customHeight="1">
      <c r="A77" s="32" t="s">
        <v>71</v>
      </c>
      <c r="B77" s="32"/>
      <c r="C77" s="33" t="s">
        <v>72</v>
      </c>
      <c r="D77" s="34">
        <v>25093800</v>
      </c>
      <c r="E77" s="34">
        <v>25093800</v>
      </c>
      <c r="F77" s="34">
        <v>25093800</v>
      </c>
      <c r="G77" s="34">
        <v>0</v>
      </c>
      <c r="H77" s="34">
        <v>0</v>
      </c>
      <c r="I77" s="34">
        <v>0</v>
      </c>
      <c r="J77" s="34">
        <f t="shared" si="5"/>
        <v>25093800</v>
      </c>
      <c r="K77" s="34">
        <f t="shared" si="7"/>
        <v>25093800</v>
      </c>
      <c r="L77" s="34">
        <f t="shared" si="6"/>
        <v>25093800</v>
      </c>
      <c r="M77" s="14"/>
      <c r="N77" s="14"/>
      <c r="O77" s="14"/>
      <c r="P77" s="14"/>
    </row>
    <row r="78" spans="1:16" s="15" customFormat="1" ht="26.25" customHeight="1">
      <c r="A78" s="32" t="s">
        <v>73</v>
      </c>
      <c r="B78" s="32"/>
      <c r="C78" s="33" t="s">
        <v>74</v>
      </c>
      <c r="D78" s="34">
        <v>25093800</v>
      </c>
      <c r="E78" s="34">
        <v>25093800</v>
      </c>
      <c r="F78" s="34">
        <v>25093800</v>
      </c>
      <c r="G78" s="34">
        <v>0</v>
      </c>
      <c r="H78" s="34">
        <v>0</v>
      </c>
      <c r="I78" s="34">
        <v>0</v>
      </c>
      <c r="J78" s="34">
        <f t="shared" si="5"/>
        <v>25093800</v>
      </c>
      <c r="K78" s="34">
        <f t="shared" si="7"/>
        <v>25093800</v>
      </c>
      <c r="L78" s="34">
        <f t="shared" si="6"/>
        <v>25093800</v>
      </c>
      <c r="M78" s="14"/>
      <c r="N78" s="14"/>
      <c r="O78" s="14"/>
      <c r="P78" s="14"/>
    </row>
    <row r="79" spans="1:16" s="15" customFormat="1" ht="46.5">
      <c r="A79" s="32" t="s">
        <v>331</v>
      </c>
      <c r="B79" s="32"/>
      <c r="C79" s="33" t="s">
        <v>254</v>
      </c>
      <c r="D79" s="34">
        <v>2506500</v>
      </c>
      <c r="E79" s="34">
        <v>2506500</v>
      </c>
      <c r="F79" s="34">
        <v>2506500</v>
      </c>
      <c r="G79" s="34">
        <v>0</v>
      </c>
      <c r="H79" s="34">
        <v>0</v>
      </c>
      <c r="I79" s="34">
        <v>0</v>
      </c>
      <c r="J79" s="34">
        <f t="shared" si="5"/>
        <v>2506500</v>
      </c>
      <c r="K79" s="34">
        <f t="shared" si="7"/>
        <v>2506500</v>
      </c>
      <c r="L79" s="34">
        <f t="shared" si="6"/>
        <v>2506500</v>
      </c>
      <c r="M79" s="14"/>
      <c r="N79" s="14"/>
      <c r="O79" s="14"/>
      <c r="P79" s="14"/>
    </row>
    <row r="80" spans="1:16" s="15" customFormat="1" ht="30.75">
      <c r="A80" s="32" t="s">
        <v>75</v>
      </c>
      <c r="B80" s="32"/>
      <c r="C80" s="33" t="s">
        <v>76</v>
      </c>
      <c r="D80" s="34">
        <v>16790700</v>
      </c>
      <c r="E80" s="34">
        <v>16790700</v>
      </c>
      <c r="F80" s="34">
        <v>16790700</v>
      </c>
      <c r="G80" s="34">
        <v>0</v>
      </c>
      <c r="H80" s="34">
        <v>0</v>
      </c>
      <c r="I80" s="34">
        <v>0</v>
      </c>
      <c r="J80" s="34">
        <f t="shared" si="5"/>
        <v>16790700</v>
      </c>
      <c r="K80" s="34">
        <f t="shared" si="7"/>
        <v>16790700</v>
      </c>
      <c r="L80" s="34">
        <f t="shared" si="6"/>
        <v>16790700</v>
      </c>
      <c r="M80" s="14"/>
      <c r="N80" s="14"/>
      <c r="O80" s="14"/>
      <c r="P80" s="14"/>
    </row>
    <row r="81" spans="1:16" s="15" customFormat="1" ht="30.75">
      <c r="A81" s="32" t="s">
        <v>77</v>
      </c>
      <c r="B81" s="32"/>
      <c r="C81" s="33" t="s">
        <v>78</v>
      </c>
      <c r="D81" s="34">
        <v>5796600</v>
      </c>
      <c r="E81" s="34">
        <v>5796600</v>
      </c>
      <c r="F81" s="34">
        <v>5796600</v>
      </c>
      <c r="G81" s="34">
        <v>0</v>
      </c>
      <c r="H81" s="34">
        <v>0</v>
      </c>
      <c r="I81" s="34">
        <v>0</v>
      </c>
      <c r="J81" s="34">
        <f t="shared" si="5"/>
        <v>5796600</v>
      </c>
      <c r="K81" s="34">
        <f t="shared" si="7"/>
        <v>5796600</v>
      </c>
      <c r="L81" s="34">
        <f t="shared" si="6"/>
        <v>5796600</v>
      </c>
      <c r="M81" s="14"/>
      <c r="N81" s="14"/>
      <c r="O81" s="14"/>
      <c r="P81" s="14"/>
    </row>
    <row r="82" spans="1:16" s="26" customFormat="1" ht="30.75">
      <c r="A82" s="22" t="s">
        <v>79</v>
      </c>
      <c r="B82" s="22"/>
      <c r="C82" s="23" t="s">
        <v>80</v>
      </c>
      <c r="D82" s="24">
        <v>129150873</v>
      </c>
      <c r="E82" s="24">
        <v>129150873</v>
      </c>
      <c r="F82" s="24">
        <v>156624773.4</v>
      </c>
      <c r="G82" s="24">
        <v>841691</v>
      </c>
      <c r="H82" s="24">
        <v>3631961</v>
      </c>
      <c r="I82" s="24">
        <v>3892264.4</v>
      </c>
      <c r="J82" s="24">
        <f t="shared" si="5"/>
        <v>129992564</v>
      </c>
      <c r="K82" s="24">
        <f t="shared" si="7"/>
        <v>132782834</v>
      </c>
      <c r="L82" s="24">
        <f t="shared" si="6"/>
        <v>160517037.8</v>
      </c>
      <c r="M82" s="25"/>
      <c r="N82" s="25"/>
      <c r="O82" s="25"/>
      <c r="P82" s="25"/>
    </row>
    <row r="83" spans="1:16" s="15" customFormat="1" ht="34.5" customHeight="1">
      <c r="A83" s="32" t="s">
        <v>260</v>
      </c>
      <c r="B83" s="32"/>
      <c r="C83" s="33" t="s">
        <v>255</v>
      </c>
      <c r="D83" s="34">
        <v>2343100</v>
      </c>
      <c r="E83" s="34">
        <v>2343100</v>
      </c>
      <c r="F83" s="34">
        <v>2343100</v>
      </c>
      <c r="G83" s="34">
        <v>0</v>
      </c>
      <c r="H83" s="34">
        <v>0</v>
      </c>
      <c r="I83" s="34">
        <v>0</v>
      </c>
      <c r="J83" s="34">
        <f t="shared" si="5"/>
        <v>2343100</v>
      </c>
      <c r="K83" s="34">
        <f t="shared" si="7"/>
        <v>2343100</v>
      </c>
      <c r="L83" s="34">
        <f t="shared" si="6"/>
        <v>2343100</v>
      </c>
      <c r="M83" s="14"/>
      <c r="N83" s="14"/>
      <c r="O83" s="14"/>
      <c r="P83" s="14"/>
    </row>
    <row r="84" spans="1:16" s="15" customFormat="1" ht="66" customHeight="1">
      <c r="A84" s="32" t="s">
        <v>332</v>
      </c>
      <c r="B84" s="32"/>
      <c r="C84" s="33" t="s">
        <v>256</v>
      </c>
      <c r="D84" s="34">
        <v>2343100</v>
      </c>
      <c r="E84" s="34">
        <v>2343100</v>
      </c>
      <c r="F84" s="34">
        <v>2343100</v>
      </c>
      <c r="G84" s="34">
        <v>0</v>
      </c>
      <c r="H84" s="34">
        <v>0</v>
      </c>
      <c r="I84" s="34">
        <v>0</v>
      </c>
      <c r="J84" s="34">
        <f t="shared" si="5"/>
        <v>2343100</v>
      </c>
      <c r="K84" s="34">
        <f t="shared" si="7"/>
        <v>2343100</v>
      </c>
      <c r="L84" s="34">
        <f t="shared" si="6"/>
        <v>2343100</v>
      </c>
      <c r="M84" s="14"/>
      <c r="N84" s="14"/>
      <c r="O84" s="14"/>
      <c r="P84" s="14"/>
    </row>
    <row r="85" spans="1:16" s="15" customFormat="1" ht="30.75">
      <c r="A85" s="32" t="s">
        <v>81</v>
      </c>
      <c r="B85" s="32"/>
      <c r="C85" s="33" t="s">
        <v>82</v>
      </c>
      <c r="D85" s="34">
        <v>2245318</v>
      </c>
      <c r="E85" s="34">
        <v>2245318</v>
      </c>
      <c r="F85" s="34">
        <v>2140073.39</v>
      </c>
      <c r="G85" s="34">
        <v>0</v>
      </c>
      <c r="H85" s="34">
        <v>0</v>
      </c>
      <c r="I85" s="34">
        <v>0</v>
      </c>
      <c r="J85" s="34">
        <f t="shared" si="5"/>
        <v>2245318</v>
      </c>
      <c r="K85" s="34">
        <f t="shared" si="7"/>
        <v>2245318</v>
      </c>
      <c r="L85" s="34">
        <f t="shared" si="6"/>
        <v>2140073.39</v>
      </c>
      <c r="M85" s="14"/>
      <c r="N85" s="14"/>
      <c r="O85" s="14"/>
      <c r="P85" s="14"/>
    </row>
    <row r="86" spans="1:16" s="15" customFormat="1" ht="102" customHeight="1">
      <c r="A86" s="32" t="s">
        <v>333</v>
      </c>
      <c r="B86" s="32"/>
      <c r="C86" s="33" t="s">
        <v>334</v>
      </c>
      <c r="D86" s="34">
        <v>875000</v>
      </c>
      <c r="E86" s="34">
        <v>875000</v>
      </c>
      <c r="F86" s="34">
        <v>875000</v>
      </c>
      <c r="G86" s="34">
        <v>0</v>
      </c>
      <c r="H86" s="34">
        <v>0</v>
      </c>
      <c r="I86" s="34">
        <v>0</v>
      </c>
      <c r="J86" s="34">
        <f t="shared" si="5"/>
        <v>875000</v>
      </c>
      <c r="K86" s="34">
        <f t="shared" si="7"/>
        <v>875000</v>
      </c>
      <c r="L86" s="34">
        <f t="shared" si="6"/>
        <v>875000</v>
      </c>
      <c r="M86" s="14"/>
      <c r="N86" s="14"/>
      <c r="O86" s="14"/>
      <c r="P86" s="14"/>
    </row>
    <row r="87" spans="1:16" s="15" customFormat="1" ht="46.5">
      <c r="A87" s="32" t="s">
        <v>335</v>
      </c>
      <c r="B87" s="32"/>
      <c r="C87" s="33" t="s">
        <v>257</v>
      </c>
      <c r="D87" s="34">
        <v>51503</v>
      </c>
      <c r="E87" s="34">
        <v>51503</v>
      </c>
      <c r="F87" s="34">
        <v>51503</v>
      </c>
      <c r="G87" s="34">
        <v>0</v>
      </c>
      <c r="H87" s="34">
        <v>0</v>
      </c>
      <c r="I87" s="34">
        <v>0</v>
      </c>
      <c r="J87" s="34">
        <f t="shared" si="5"/>
        <v>51503</v>
      </c>
      <c r="K87" s="34">
        <f t="shared" si="7"/>
        <v>51503</v>
      </c>
      <c r="L87" s="34">
        <f t="shared" si="6"/>
        <v>51503</v>
      </c>
      <c r="M87" s="14"/>
      <c r="N87" s="14"/>
      <c r="O87" s="14"/>
      <c r="P87" s="14"/>
    </row>
    <row r="88" spans="1:16" s="15" customFormat="1" ht="49.5" customHeight="1">
      <c r="A88" s="32" t="s">
        <v>336</v>
      </c>
      <c r="B88" s="32"/>
      <c r="C88" s="33" t="s">
        <v>258</v>
      </c>
      <c r="D88" s="34">
        <v>75861</v>
      </c>
      <c r="E88" s="34">
        <v>75861</v>
      </c>
      <c r="F88" s="34">
        <v>75506.39</v>
      </c>
      <c r="G88" s="34">
        <v>0</v>
      </c>
      <c r="H88" s="34">
        <v>0</v>
      </c>
      <c r="I88" s="34">
        <v>0</v>
      </c>
      <c r="J88" s="34">
        <f t="shared" si="5"/>
        <v>75861</v>
      </c>
      <c r="K88" s="34">
        <f t="shared" si="7"/>
        <v>75861</v>
      </c>
      <c r="L88" s="34">
        <f t="shared" si="6"/>
        <v>75506.39</v>
      </c>
      <c r="M88" s="14"/>
      <c r="N88" s="14"/>
      <c r="O88" s="14"/>
      <c r="P88" s="14"/>
    </row>
    <row r="89" spans="1:16" s="15" customFormat="1" ht="65.25" customHeight="1">
      <c r="A89" s="32" t="s">
        <v>337</v>
      </c>
      <c r="B89" s="32"/>
      <c r="C89" s="33" t="s">
        <v>259</v>
      </c>
      <c r="D89" s="34">
        <v>327354</v>
      </c>
      <c r="E89" s="34">
        <v>327354</v>
      </c>
      <c r="F89" s="34">
        <v>323414</v>
      </c>
      <c r="G89" s="34">
        <v>0</v>
      </c>
      <c r="H89" s="34">
        <v>0</v>
      </c>
      <c r="I89" s="34">
        <v>0</v>
      </c>
      <c r="J89" s="34">
        <f t="shared" si="5"/>
        <v>327354</v>
      </c>
      <c r="K89" s="34">
        <f t="shared" si="7"/>
        <v>327354</v>
      </c>
      <c r="L89" s="34">
        <f t="shared" si="6"/>
        <v>323414</v>
      </c>
      <c r="M89" s="14"/>
      <c r="N89" s="14"/>
      <c r="O89" s="14"/>
      <c r="P89" s="14"/>
    </row>
    <row r="90" spans="1:16" s="15" customFormat="1" ht="26.25" customHeight="1">
      <c r="A90" s="32" t="s">
        <v>85</v>
      </c>
      <c r="B90" s="32"/>
      <c r="C90" s="33" t="s">
        <v>86</v>
      </c>
      <c r="D90" s="34">
        <v>915600</v>
      </c>
      <c r="E90" s="34">
        <v>915600</v>
      </c>
      <c r="F90" s="34">
        <v>814650</v>
      </c>
      <c r="G90" s="34">
        <v>0</v>
      </c>
      <c r="H90" s="34">
        <v>0</v>
      </c>
      <c r="I90" s="34">
        <v>0</v>
      </c>
      <c r="J90" s="34">
        <f t="shared" si="5"/>
        <v>915600</v>
      </c>
      <c r="K90" s="34">
        <f t="shared" si="7"/>
        <v>915600</v>
      </c>
      <c r="L90" s="34">
        <f t="shared" si="6"/>
        <v>814650</v>
      </c>
      <c r="M90" s="14"/>
      <c r="N90" s="14"/>
      <c r="O90" s="14"/>
      <c r="P90" s="14"/>
    </row>
    <row r="91" spans="1:16" s="26" customFormat="1" ht="26.25" customHeight="1">
      <c r="A91" s="22" t="s">
        <v>87</v>
      </c>
      <c r="B91" s="22"/>
      <c r="C91" s="23" t="s">
        <v>88</v>
      </c>
      <c r="D91" s="24">
        <v>133739291</v>
      </c>
      <c r="E91" s="24">
        <v>133739291</v>
      </c>
      <c r="F91" s="24">
        <v>161107946.79</v>
      </c>
      <c r="G91" s="24">
        <v>841691</v>
      </c>
      <c r="H91" s="24">
        <v>3631961</v>
      </c>
      <c r="I91" s="24">
        <v>3892264.4</v>
      </c>
      <c r="J91" s="24">
        <f t="shared" si="5"/>
        <v>134580982</v>
      </c>
      <c r="K91" s="24">
        <f t="shared" si="7"/>
        <v>137371252</v>
      </c>
      <c r="L91" s="24">
        <f t="shared" si="6"/>
        <v>165000211.19</v>
      </c>
      <c r="M91" s="25"/>
      <c r="N91" s="25"/>
      <c r="O91" s="25"/>
      <c r="P91" s="25"/>
    </row>
    <row r="92" spans="1:13" ht="15">
      <c r="A92" s="11" t="s">
        <v>4</v>
      </c>
      <c r="B92" s="10"/>
      <c r="C92" s="10"/>
      <c r="D92" s="12"/>
      <c r="E92" s="12"/>
      <c r="F92" s="12"/>
      <c r="G92" s="13"/>
      <c r="H92" s="13"/>
      <c r="I92" s="13"/>
      <c r="J92" s="13"/>
      <c r="K92" s="13"/>
      <c r="L92" s="13">
        <v>0</v>
      </c>
      <c r="M92" s="5"/>
    </row>
    <row r="93" spans="1:12" s="28" customFormat="1" ht="19.5" customHeight="1">
      <c r="A93" s="27" t="s">
        <v>89</v>
      </c>
      <c r="B93" s="35" t="s">
        <v>90</v>
      </c>
      <c r="C93" s="35" t="s">
        <v>91</v>
      </c>
      <c r="D93" s="36">
        <v>9239182</v>
      </c>
      <c r="E93" s="36">
        <v>9239182</v>
      </c>
      <c r="F93" s="36">
        <v>8977246.63</v>
      </c>
      <c r="G93" s="37">
        <v>908000</v>
      </c>
      <c r="H93" s="37">
        <v>919398.21</v>
      </c>
      <c r="I93" s="37">
        <v>647027.87</v>
      </c>
      <c r="J93" s="36">
        <f aca="true" t="shared" si="8" ref="J93:J132">D93+G93</f>
        <v>10147182</v>
      </c>
      <c r="K93" s="36">
        <f>E93+H93</f>
        <v>10158580.21</v>
      </c>
      <c r="L93" s="36">
        <f aca="true" t="shared" si="9" ref="L93:L132">F93+I93</f>
        <v>9624274.5</v>
      </c>
    </row>
    <row r="94" spans="1:13" s="19" customFormat="1" ht="69" customHeight="1">
      <c r="A94" s="16" t="s">
        <v>92</v>
      </c>
      <c r="B94" s="38" t="s">
        <v>93</v>
      </c>
      <c r="C94" s="38" t="s">
        <v>91</v>
      </c>
      <c r="D94" s="39">
        <v>9239182</v>
      </c>
      <c r="E94" s="39">
        <v>9239182</v>
      </c>
      <c r="F94" s="39">
        <v>8977246.63</v>
      </c>
      <c r="G94" s="40">
        <v>0</v>
      </c>
      <c r="H94" s="40">
        <v>0</v>
      </c>
      <c r="I94" s="40">
        <v>0</v>
      </c>
      <c r="J94" s="39">
        <f t="shared" si="8"/>
        <v>9239182</v>
      </c>
      <c r="K94" s="39">
        <f aca="true" t="shared" si="10" ref="K94:K157">E94+H94</f>
        <v>9239182</v>
      </c>
      <c r="L94" s="39">
        <f t="shared" si="9"/>
        <v>8977246.63</v>
      </c>
      <c r="M94" s="17"/>
    </row>
    <row r="95" spans="1:13" s="29" customFormat="1" ht="20.25" customHeight="1">
      <c r="A95" s="27" t="s">
        <v>94</v>
      </c>
      <c r="B95" s="35" t="s">
        <v>95</v>
      </c>
      <c r="C95" s="35" t="s">
        <v>91</v>
      </c>
      <c r="D95" s="36">
        <v>37481201</v>
      </c>
      <c r="E95" s="36">
        <v>37481201</v>
      </c>
      <c r="F95" s="36">
        <v>34152340.91</v>
      </c>
      <c r="G95" s="37">
        <v>4412351</v>
      </c>
      <c r="H95" s="37">
        <v>7299087.14</v>
      </c>
      <c r="I95" s="37">
        <v>6195205.28</v>
      </c>
      <c r="J95" s="36">
        <f t="shared" si="8"/>
        <v>41893552</v>
      </c>
      <c r="K95" s="36">
        <f t="shared" si="10"/>
        <v>44780288.14</v>
      </c>
      <c r="L95" s="36">
        <f t="shared" si="9"/>
        <v>40347546.19</v>
      </c>
      <c r="M95" s="28"/>
    </row>
    <row r="96" spans="1:13" s="19" customFormat="1" ht="15">
      <c r="A96" s="16" t="s">
        <v>263</v>
      </c>
      <c r="B96" s="38" t="s">
        <v>99</v>
      </c>
      <c r="C96" s="38" t="s">
        <v>91</v>
      </c>
      <c r="D96" s="39">
        <v>8711696</v>
      </c>
      <c r="E96" s="39">
        <v>8711696</v>
      </c>
      <c r="F96" s="39">
        <v>7558982.09</v>
      </c>
      <c r="G96" s="41">
        <v>2287924</v>
      </c>
      <c r="H96" s="41">
        <v>2321326.1</v>
      </c>
      <c r="I96" s="41">
        <v>1486041.17</v>
      </c>
      <c r="J96" s="39">
        <f t="shared" si="8"/>
        <v>10999620</v>
      </c>
      <c r="K96" s="39">
        <f t="shared" si="10"/>
        <v>11033022.1</v>
      </c>
      <c r="L96" s="39">
        <f t="shared" si="9"/>
        <v>9045023.26</v>
      </c>
      <c r="M96" s="17"/>
    </row>
    <row r="97" spans="1:13" s="19" customFormat="1" ht="66" customHeight="1">
      <c r="A97" s="16" t="s">
        <v>264</v>
      </c>
      <c r="B97" s="38" t="s">
        <v>100</v>
      </c>
      <c r="C97" s="38" t="s">
        <v>91</v>
      </c>
      <c r="D97" s="39">
        <v>27622405</v>
      </c>
      <c r="E97" s="39">
        <v>27622405</v>
      </c>
      <c r="F97" s="39">
        <v>25572370.66</v>
      </c>
      <c r="G97" s="41">
        <v>2084427</v>
      </c>
      <c r="H97" s="41">
        <v>4937761.04</v>
      </c>
      <c r="I97" s="41">
        <v>4685077.11</v>
      </c>
      <c r="J97" s="39">
        <f t="shared" si="8"/>
        <v>29706832</v>
      </c>
      <c r="K97" s="39">
        <f t="shared" si="10"/>
        <v>32560166.04</v>
      </c>
      <c r="L97" s="39">
        <f t="shared" si="9"/>
        <v>30257447.77</v>
      </c>
      <c r="M97" s="17"/>
    </row>
    <row r="98" spans="1:13" s="19" customFormat="1" ht="15" hidden="1">
      <c r="A98" s="16" t="s">
        <v>357</v>
      </c>
      <c r="B98" s="38" t="s">
        <v>356</v>
      </c>
      <c r="C98" s="38" t="s">
        <v>91</v>
      </c>
      <c r="D98" s="39">
        <v>1147100</v>
      </c>
      <c r="E98" s="39">
        <v>1147100</v>
      </c>
      <c r="F98" s="39">
        <v>1020988.16</v>
      </c>
      <c r="G98" s="42"/>
      <c r="H98" s="42"/>
      <c r="I98" s="39"/>
      <c r="J98" s="39">
        <f t="shared" si="8"/>
        <v>1147100</v>
      </c>
      <c r="K98" s="39">
        <f t="shared" si="10"/>
        <v>1147100</v>
      </c>
      <c r="L98" s="39">
        <f t="shared" si="9"/>
        <v>1020988.16</v>
      </c>
      <c r="M98" s="17"/>
    </row>
    <row r="99" spans="1:13" s="19" customFormat="1" ht="15" hidden="1">
      <c r="A99" s="16" t="s">
        <v>339</v>
      </c>
      <c r="B99" s="38" t="s">
        <v>356</v>
      </c>
      <c r="C99" s="38" t="s">
        <v>338</v>
      </c>
      <c r="D99" s="39">
        <v>1147100</v>
      </c>
      <c r="E99" s="39">
        <v>1147100</v>
      </c>
      <c r="F99" s="39">
        <v>1020988.16</v>
      </c>
      <c r="G99" s="42"/>
      <c r="H99" s="42"/>
      <c r="I99" s="39"/>
      <c r="J99" s="39">
        <f t="shared" si="8"/>
        <v>1147100</v>
      </c>
      <c r="K99" s="39">
        <f t="shared" si="10"/>
        <v>1147100</v>
      </c>
      <c r="L99" s="39">
        <f t="shared" si="9"/>
        <v>1020988.16</v>
      </c>
      <c r="M99" s="17"/>
    </row>
    <row r="100" spans="1:13" s="19" customFormat="1" ht="15" hidden="1">
      <c r="A100" s="16" t="s">
        <v>341</v>
      </c>
      <c r="B100" s="38" t="s">
        <v>356</v>
      </c>
      <c r="C100" s="38" t="s">
        <v>340</v>
      </c>
      <c r="D100" s="39">
        <v>885100</v>
      </c>
      <c r="E100" s="39">
        <v>885100</v>
      </c>
      <c r="F100" s="39">
        <v>880302.41</v>
      </c>
      <c r="G100" s="42"/>
      <c r="H100" s="42"/>
      <c r="I100" s="39"/>
      <c r="J100" s="39">
        <f t="shared" si="8"/>
        <v>885100</v>
      </c>
      <c r="K100" s="39">
        <f t="shared" si="10"/>
        <v>885100</v>
      </c>
      <c r="L100" s="39">
        <f t="shared" si="9"/>
        <v>880302.41</v>
      </c>
      <c r="M100" s="17"/>
    </row>
    <row r="101" spans="1:13" s="19" customFormat="1" ht="15" hidden="1">
      <c r="A101" s="16" t="s">
        <v>343</v>
      </c>
      <c r="B101" s="38" t="s">
        <v>356</v>
      </c>
      <c r="C101" s="38" t="s">
        <v>342</v>
      </c>
      <c r="D101" s="39">
        <v>721400</v>
      </c>
      <c r="E101" s="39">
        <v>721400</v>
      </c>
      <c r="F101" s="39">
        <v>719646.64</v>
      </c>
      <c r="G101" s="42"/>
      <c r="H101" s="42"/>
      <c r="I101" s="39"/>
      <c r="J101" s="39">
        <f t="shared" si="8"/>
        <v>721400</v>
      </c>
      <c r="K101" s="39">
        <f t="shared" si="10"/>
        <v>721400</v>
      </c>
      <c r="L101" s="39">
        <f t="shared" si="9"/>
        <v>719646.64</v>
      </c>
      <c r="M101" s="17"/>
    </row>
    <row r="102" spans="1:13" s="19" customFormat="1" ht="15" hidden="1">
      <c r="A102" s="16" t="s">
        <v>345</v>
      </c>
      <c r="B102" s="38" t="s">
        <v>356</v>
      </c>
      <c r="C102" s="38" t="s">
        <v>344</v>
      </c>
      <c r="D102" s="39">
        <v>721400</v>
      </c>
      <c r="E102" s="39">
        <v>721400</v>
      </c>
      <c r="F102" s="39">
        <v>719646.64</v>
      </c>
      <c r="G102" s="42"/>
      <c r="H102" s="42"/>
      <c r="I102" s="39"/>
      <c r="J102" s="39">
        <f t="shared" si="8"/>
        <v>721400</v>
      </c>
      <c r="K102" s="39">
        <f t="shared" si="10"/>
        <v>721400</v>
      </c>
      <c r="L102" s="39">
        <f t="shared" si="9"/>
        <v>719646.64</v>
      </c>
      <c r="M102" s="17"/>
    </row>
    <row r="103" spans="1:13" s="19" customFormat="1" ht="15" hidden="1">
      <c r="A103" s="16" t="s">
        <v>347</v>
      </c>
      <c r="B103" s="38" t="s">
        <v>356</v>
      </c>
      <c r="C103" s="38" t="s">
        <v>346</v>
      </c>
      <c r="D103" s="39">
        <v>163700</v>
      </c>
      <c r="E103" s="39">
        <v>163700</v>
      </c>
      <c r="F103" s="39">
        <v>160655.77</v>
      </c>
      <c r="G103" s="42"/>
      <c r="H103" s="42"/>
      <c r="I103" s="39"/>
      <c r="J103" s="39">
        <f t="shared" si="8"/>
        <v>163700</v>
      </c>
      <c r="K103" s="39">
        <f t="shared" si="10"/>
        <v>163700</v>
      </c>
      <c r="L103" s="39">
        <f t="shared" si="9"/>
        <v>160655.77</v>
      </c>
      <c r="M103" s="17"/>
    </row>
    <row r="104" spans="1:13" s="19" customFormat="1" ht="15" hidden="1">
      <c r="A104" s="16" t="s">
        <v>349</v>
      </c>
      <c r="B104" s="38" t="s">
        <v>356</v>
      </c>
      <c r="C104" s="38" t="s">
        <v>348</v>
      </c>
      <c r="D104" s="39">
        <v>262000</v>
      </c>
      <c r="E104" s="39">
        <v>262000</v>
      </c>
      <c r="F104" s="39">
        <v>140685.75</v>
      </c>
      <c r="G104" s="42"/>
      <c r="H104" s="42"/>
      <c r="I104" s="39"/>
      <c r="J104" s="39">
        <f t="shared" si="8"/>
        <v>262000</v>
      </c>
      <c r="K104" s="39">
        <f t="shared" si="10"/>
        <v>262000</v>
      </c>
      <c r="L104" s="39">
        <f t="shared" si="9"/>
        <v>140685.75</v>
      </c>
      <c r="M104" s="17"/>
    </row>
    <row r="105" spans="1:13" s="19" customFormat="1" ht="15" hidden="1">
      <c r="A105" s="16" t="s">
        <v>351</v>
      </c>
      <c r="B105" s="38" t="s">
        <v>356</v>
      </c>
      <c r="C105" s="38" t="s">
        <v>350</v>
      </c>
      <c r="D105" s="39">
        <v>140000</v>
      </c>
      <c r="E105" s="39">
        <v>140000</v>
      </c>
      <c r="F105" s="39">
        <v>78096.75</v>
      </c>
      <c r="G105" s="42"/>
      <c r="H105" s="42"/>
      <c r="I105" s="39"/>
      <c r="J105" s="39">
        <f t="shared" si="8"/>
        <v>140000</v>
      </c>
      <c r="K105" s="39">
        <f t="shared" si="10"/>
        <v>140000</v>
      </c>
      <c r="L105" s="39">
        <f t="shared" si="9"/>
        <v>78096.75</v>
      </c>
      <c r="M105" s="17"/>
    </row>
    <row r="106" spans="1:13" s="19" customFormat="1" ht="15" hidden="1">
      <c r="A106" s="16" t="s">
        <v>353</v>
      </c>
      <c r="B106" s="38" t="s">
        <v>356</v>
      </c>
      <c r="C106" s="38" t="s">
        <v>352</v>
      </c>
      <c r="D106" s="39">
        <v>112000</v>
      </c>
      <c r="E106" s="39">
        <v>112000</v>
      </c>
      <c r="F106" s="39">
        <v>62589</v>
      </c>
      <c r="G106" s="42"/>
      <c r="H106" s="42"/>
      <c r="I106" s="39"/>
      <c r="J106" s="39">
        <f t="shared" si="8"/>
        <v>112000</v>
      </c>
      <c r="K106" s="39">
        <f t="shared" si="10"/>
        <v>112000</v>
      </c>
      <c r="L106" s="39">
        <f t="shared" si="9"/>
        <v>62589</v>
      </c>
      <c r="M106" s="17"/>
    </row>
    <row r="107" spans="1:13" s="19" customFormat="1" ht="15" hidden="1">
      <c r="A107" s="16" t="s">
        <v>355</v>
      </c>
      <c r="B107" s="38" t="s">
        <v>356</v>
      </c>
      <c r="C107" s="38" t="s">
        <v>354</v>
      </c>
      <c r="D107" s="39">
        <v>10000</v>
      </c>
      <c r="E107" s="39">
        <v>10000</v>
      </c>
      <c r="F107" s="39">
        <v>0</v>
      </c>
      <c r="G107" s="42"/>
      <c r="H107" s="42"/>
      <c r="I107" s="39"/>
      <c r="J107" s="39">
        <f t="shared" si="8"/>
        <v>10000</v>
      </c>
      <c r="K107" s="39">
        <f t="shared" si="10"/>
        <v>10000</v>
      </c>
      <c r="L107" s="39">
        <f t="shared" si="9"/>
        <v>0</v>
      </c>
      <c r="M107" s="17"/>
    </row>
    <row r="108" spans="1:13" s="19" customFormat="1" ht="35.25" customHeight="1">
      <c r="A108" s="16" t="s">
        <v>96</v>
      </c>
      <c r="B108" s="38" t="s">
        <v>97</v>
      </c>
      <c r="C108" s="38" t="s">
        <v>91</v>
      </c>
      <c r="D108" s="39">
        <v>1147100</v>
      </c>
      <c r="E108" s="39">
        <v>1147100</v>
      </c>
      <c r="F108" s="39">
        <v>1020988.16</v>
      </c>
      <c r="G108" s="40">
        <v>0</v>
      </c>
      <c r="H108" s="40">
        <v>0</v>
      </c>
      <c r="I108" s="40">
        <v>0</v>
      </c>
      <c r="J108" s="39">
        <f t="shared" si="8"/>
        <v>1147100</v>
      </c>
      <c r="K108" s="39">
        <f t="shared" si="10"/>
        <v>1147100</v>
      </c>
      <c r="L108" s="39">
        <f t="shared" si="9"/>
        <v>1020988.16</v>
      </c>
      <c r="M108" s="17"/>
    </row>
    <row r="109" spans="1:13" s="29" customFormat="1" ht="21.75" customHeight="1">
      <c r="A109" s="27" t="s">
        <v>358</v>
      </c>
      <c r="B109" s="35" t="s">
        <v>338</v>
      </c>
      <c r="C109" s="35" t="s">
        <v>91</v>
      </c>
      <c r="D109" s="36">
        <v>20000</v>
      </c>
      <c r="E109" s="36">
        <v>20000</v>
      </c>
      <c r="F109" s="36">
        <v>5557.76</v>
      </c>
      <c r="G109" s="43">
        <v>0</v>
      </c>
      <c r="H109" s="43">
        <v>0</v>
      </c>
      <c r="I109" s="43">
        <v>0</v>
      </c>
      <c r="J109" s="36">
        <f t="shared" si="8"/>
        <v>20000</v>
      </c>
      <c r="K109" s="36">
        <f t="shared" si="10"/>
        <v>20000</v>
      </c>
      <c r="L109" s="36">
        <f t="shared" si="9"/>
        <v>5557.76</v>
      </c>
      <c r="M109" s="28"/>
    </row>
    <row r="110" spans="1:13" s="19" customFormat="1" ht="46.5">
      <c r="A110" s="16" t="s">
        <v>362</v>
      </c>
      <c r="B110" s="38" t="s">
        <v>344</v>
      </c>
      <c r="C110" s="38" t="s">
        <v>91</v>
      </c>
      <c r="D110" s="39">
        <v>20000</v>
      </c>
      <c r="E110" s="39">
        <v>20000</v>
      </c>
      <c r="F110" s="39">
        <v>5557.76</v>
      </c>
      <c r="G110" s="40">
        <v>0</v>
      </c>
      <c r="H110" s="40">
        <v>0</v>
      </c>
      <c r="I110" s="40">
        <v>0</v>
      </c>
      <c r="J110" s="39">
        <f t="shared" si="8"/>
        <v>20000</v>
      </c>
      <c r="K110" s="39">
        <f t="shared" si="10"/>
        <v>20000</v>
      </c>
      <c r="L110" s="39">
        <f t="shared" si="9"/>
        <v>5557.76</v>
      </c>
      <c r="M110" s="17"/>
    </row>
    <row r="111" spans="1:13" s="29" customFormat="1" ht="22.5" customHeight="1">
      <c r="A111" s="27" t="s">
        <v>363</v>
      </c>
      <c r="B111" s="35" t="s">
        <v>98</v>
      </c>
      <c r="C111" s="35" t="s">
        <v>91</v>
      </c>
      <c r="D111" s="36">
        <v>1394934</v>
      </c>
      <c r="E111" s="36">
        <v>1394934</v>
      </c>
      <c r="F111" s="36">
        <v>1228807.61</v>
      </c>
      <c r="G111" s="43">
        <v>0</v>
      </c>
      <c r="H111" s="43">
        <v>0</v>
      </c>
      <c r="I111" s="43">
        <v>0</v>
      </c>
      <c r="J111" s="36">
        <f t="shared" si="8"/>
        <v>1394934</v>
      </c>
      <c r="K111" s="36">
        <f t="shared" si="10"/>
        <v>1394934</v>
      </c>
      <c r="L111" s="36">
        <f t="shared" si="9"/>
        <v>1228807.61</v>
      </c>
      <c r="M111" s="28"/>
    </row>
    <row r="112" spans="1:13" s="19" customFormat="1" ht="15">
      <c r="A112" s="16" t="s">
        <v>285</v>
      </c>
      <c r="B112" s="38" t="s">
        <v>284</v>
      </c>
      <c r="C112" s="38" t="s">
        <v>91</v>
      </c>
      <c r="D112" s="39">
        <v>12000</v>
      </c>
      <c r="E112" s="39">
        <v>12000</v>
      </c>
      <c r="F112" s="39">
        <v>10000</v>
      </c>
      <c r="G112" s="40">
        <v>0</v>
      </c>
      <c r="H112" s="40">
        <v>0</v>
      </c>
      <c r="I112" s="40">
        <v>0</v>
      </c>
      <c r="J112" s="39">
        <f t="shared" si="8"/>
        <v>12000</v>
      </c>
      <c r="K112" s="39">
        <f t="shared" si="10"/>
        <v>12000</v>
      </c>
      <c r="L112" s="39">
        <f t="shared" si="9"/>
        <v>10000</v>
      </c>
      <c r="M112" s="17"/>
    </row>
    <row r="113" spans="1:13" s="19" customFormat="1" ht="62.25">
      <c r="A113" s="16" t="s">
        <v>101</v>
      </c>
      <c r="B113" s="38" t="s">
        <v>102</v>
      </c>
      <c r="C113" s="38" t="s">
        <v>91</v>
      </c>
      <c r="D113" s="39">
        <v>601124</v>
      </c>
      <c r="E113" s="39">
        <v>601124</v>
      </c>
      <c r="F113" s="39">
        <v>601124</v>
      </c>
      <c r="G113" s="40">
        <v>0</v>
      </c>
      <c r="H113" s="40">
        <v>0</v>
      </c>
      <c r="I113" s="40">
        <v>0</v>
      </c>
      <c r="J113" s="39">
        <f t="shared" si="8"/>
        <v>601124</v>
      </c>
      <c r="K113" s="39">
        <f t="shared" si="10"/>
        <v>601124</v>
      </c>
      <c r="L113" s="39">
        <f t="shared" si="9"/>
        <v>601124</v>
      </c>
      <c r="M113" s="17"/>
    </row>
    <row r="114" spans="1:13" s="19" customFormat="1" ht="30.75">
      <c r="A114" s="16" t="s">
        <v>103</v>
      </c>
      <c r="B114" s="38" t="s">
        <v>104</v>
      </c>
      <c r="C114" s="38" t="s">
        <v>91</v>
      </c>
      <c r="D114" s="39">
        <v>781810</v>
      </c>
      <c r="E114" s="39">
        <v>781810</v>
      </c>
      <c r="F114" s="39">
        <v>617683.61</v>
      </c>
      <c r="G114" s="40">
        <v>0</v>
      </c>
      <c r="H114" s="40">
        <v>0</v>
      </c>
      <c r="I114" s="40">
        <v>0</v>
      </c>
      <c r="J114" s="39">
        <f t="shared" si="8"/>
        <v>781810</v>
      </c>
      <c r="K114" s="39">
        <f t="shared" si="10"/>
        <v>781810</v>
      </c>
      <c r="L114" s="39">
        <f t="shared" si="9"/>
        <v>617683.61</v>
      </c>
      <c r="M114" s="17"/>
    </row>
    <row r="115" spans="1:13" s="29" customFormat="1" ht="19.5" customHeight="1">
      <c r="A115" s="27" t="s">
        <v>105</v>
      </c>
      <c r="B115" s="35" t="s">
        <v>106</v>
      </c>
      <c r="C115" s="35" t="s">
        <v>91</v>
      </c>
      <c r="D115" s="36">
        <v>1310318</v>
      </c>
      <c r="E115" s="36">
        <v>1310318</v>
      </c>
      <c r="F115" s="36">
        <v>1127551.75</v>
      </c>
      <c r="G115" s="37">
        <v>599000</v>
      </c>
      <c r="H115" s="37">
        <v>599000</v>
      </c>
      <c r="I115" s="37">
        <v>144137.5</v>
      </c>
      <c r="J115" s="36">
        <f t="shared" si="8"/>
        <v>1909318</v>
      </c>
      <c r="K115" s="36">
        <f t="shared" si="10"/>
        <v>1909318</v>
      </c>
      <c r="L115" s="36">
        <f t="shared" si="9"/>
        <v>1271689.25</v>
      </c>
      <c r="M115" s="28"/>
    </row>
    <row r="116" spans="1:13" s="19" customFormat="1" ht="22.5" customHeight="1">
      <c r="A116" s="16" t="s">
        <v>107</v>
      </c>
      <c r="B116" s="38" t="s">
        <v>108</v>
      </c>
      <c r="C116" s="38" t="s">
        <v>91</v>
      </c>
      <c r="D116" s="39">
        <v>430000</v>
      </c>
      <c r="E116" s="39">
        <v>430000</v>
      </c>
      <c r="F116" s="39">
        <v>374046.44</v>
      </c>
      <c r="G116" s="41">
        <v>36000</v>
      </c>
      <c r="H116" s="41">
        <v>36000</v>
      </c>
      <c r="I116" s="41">
        <v>22595.5</v>
      </c>
      <c r="J116" s="39">
        <f t="shared" si="8"/>
        <v>466000</v>
      </c>
      <c r="K116" s="39">
        <f t="shared" si="10"/>
        <v>466000</v>
      </c>
      <c r="L116" s="39">
        <f t="shared" si="9"/>
        <v>396641.94</v>
      </c>
      <c r="M116" s="17"/>
    </row>
    <row r="117" spans="1:13" s="19" customFormat="1" ht="33" customHeight="1">
      <c r="A117" s="16" t="s">
        <v>266</v>
      </c>
      <c r="B117" s="38" t="s">
        <v>265</v>
      </c>
      <c r="C117" s="38" t="s">
        <v>91</v>
      </c>
      <c r="D117" s="39">
        <v>760318</v>
      </c>
      <c r="E117" s="39">
        <v>760318</v>
      </c>
      <c r="F117" s="39">
        <v>711679.15</v>
      </c>
      <c r="G117" s="41">
        <v>563000</v>
      </c>
      <c r="H117" s="41">
        <v>563000</v>
      </c>
      <c r="I117" s="41">
        <v>121542</v>
      </c>
      <c r="J117" s="39">
        <f t="shared" si="8"/>
        <v>1323318</v>
      </c>
      <c r="K117" s="39">
        <f t="shared" si="10"/>
        <v>1323318</v>
      </c>
      <c r="L117" s="39">
        <f t="shared" si="9"/>
        <v>833221.15</v>
      </c>
      <c r="M117" s="17"/>
    </row>
    <row r="118" spans="1:13" s="19" customFormat="1" ht="15">
      <c r="A118" s="16" t="s">
        <v>109</v>
      </c>
      <c r="B118" s="38" t="s">
        <v>110</v>
      </c>
      <c r="C118" s="38" t="s">
        <v>91</v>
      </c>
      <c r="D118" s="39">
        <v>120000</v>
      </c>
      <c r="E118" s="39">
        <v>120000</v>
      </c>
      <c r="F118" s="39">
        <v>41826.16</v>
      </c>
      <c r="G118" s="40">
        <v>0</v>
      </c>
      <c r="H118" s="40">
        <v>0</v>
      </c>
      <c r="I118" s="40">
        <v>0</v>
      </c>
      <c r="J118" s="39">
        <f t="shared" si="8"/>
        <v>120000</v>
      </c>
      <c r="K118" s="39">
        <f t="shared" si="10"/>
        <v>120000</v>
      </c>
      <c r="L118" s="39">
        <f t="shared" si="9"/>
        <v>41826.16</v>
      </c>
      <c r="M118" s="17"/>
    </row>
    <row r="119" spans="1:13" s="29" customFormat="1" ht="22.5" customHeight="1">
      <c r="A119" s="27" t="s">
        <v>111</v>
      </c>
      <c r="B119" s="35" t="s">
        <v>112</v>
      </c>
      <c r="C119" s="35" t="s">
        <v>91</v>
      </c>
      <c r="D119" s="36">
        <v>1255600</v>
      </c>
      <c r="E119" s="36">
        <v>1255600</v>
      </c>
      <c r="F119" s="36">
        <v>1136488.51</v>
      </c>
      <c r="G119" s="43">
        <v>0</v>
      </c>
      <c r="H119" s="43">
        <v>0</v>
      </c>
      <c r="I119" s="43">
        <v>0</v>
      </c>
      <c r="J119" s="36">
        <f t="shared" si="8"/>
        <v>1255600</v>
      </c>
      <c r="K119" s="36">
        <f t="shared" si="10"/>
        <v>1255600</v>
      </c>
      <c r="L119" s="36">
        <f t="shared" si="9"/>
        <v>1136488.51</v>
      </c>
      <c r="M119" s="28"/>
    </row>
    <row r="120" spans="1:13" s="19" customFormat="1" ht="21" customHeight="1">
      <c r="A120" s="16" t="s">
        <v>268</v>
      </c>
      <c r="B120" s="38" t="s">
        <v>267</v>
      </c>
      <c r="C120" s="38" t="s">
        <v>91</v>
      </c>
      <c r="D120" s="39">
        <v>930600</v>
      </c>
      <c r="E120" s="39">
        <v>930600</v>
      </c>
      <c r="F120" s="39">
        <v>814734.51</v>
      </c>
      <c r="G120" s="41">
        <v>250000</v>
      </c>
      <c r="H120" s="41">
        <v>250000</v>
      </c>
      <c r="I120" s="41">
        <v>50000</v>
      </c>
      <c r="J120" s="39">
        <f t="shared" si="8"/>
        <v>1180600</v>
      </c>
      <c r="K120" s="39">
        <f t="shared" si="10"/>
        <v>1180600</v>
      </c>
      <c r="L120" s="39">
        <f t="shared" si="9"/>
        <v>864734.51</v>
      </c>
      <c r="M120" s="17"/>
    </row>
    <row r="121" spans="1:13" s="19" customFormat="1" ht="52.5" customHeight="1">
      <c r="A121" s="16" t="s">
        <v>364</v>
      </c>
      <c r="B121" s="38" t="s">
        <v>113</v>
      </c>
      <c r="C121" s="38" t="s">
        <v>91</v>
      </c>
      <c r="D121" s="39">
        <v>325000</v>
      </c>
      <c r="E121" s="39">
        <v>325000</v>
      </c>
      <c r="F121" s="39">
        <v>321754</v>
      </c>
      <c r="G121" s="40">
        <v>0</v>
      </c>
      <c r="H121" s="40">
        <v>0</v>
      </c>
      <c r="I121" s="40">
        <v>0</v>
      </c>
      <c r="J121" s="39">
        <f t="shared" si="8"/>
        <v>325000</v>
      </c>
      <c r="K121" s="39">
        <f t="shared" si="10"/>
        <v>325000</v>
      </c>
      <c r="L121" s="39">
        <f t="shared" si="9"/>
        <v>321754</v>
      </c>
      <c r="M121" s="17"/>
    </row>
    <row r="122" spans="1:13" s="29" customFormat="1" ht="22.5" customHeight="1">
      <c r="A122" s="27" t="s">
        <v>114</v>
      </c>
      <c r="B122" s="35" t="s">
        <v>115</v>
      </c>
      <c r="C122" s="35" t="s">
        <v>91</v>
      </c>
      <c r="D122" s="36">
        <v>5014000</v>
      </c>
      <c r="E122" s="36">
        <v>5014000</v>
      </c>
      <c r="F122" s="36">
        <v>4942617.49</v>
      </c>
      <c r="G122" s="37">
        <v>13366940</v>
      </c>
      <c r="H122" s="37">
        <v>13372164.86</v>
      </c>
      <c r="I122" s="37">
        <v>7785490.54</v>
      </c>
      <c r="J122" s="36">
        <f t="shared" si="8"/>
        <v>18380940</v>
      </c>
      <c r="K122" s="36">
        <f t="shared" si="10"/>
        <v>18386164.86</v>
      </c>
      <c r="L122" s="36">
        <f t="shared" si="9"/>
        <v>12728108.030000001</v>
      </c>
      <c r="M122" s="28"/>
    </row>
    <row r="123" spans="1:13" s="19" customFormat="1" ht="30.75" hidden="1">
      <c r="A123" s="16" t="s">
        <v>366</v>
      </c>
      <c r="B123" s="38" t="s">
        <v>365</v>
      </c>
      <c r="C123" s="38" t="s">
        <v>91</v>
      </c>
      <c r="D123" s="39">
        <v>199860</v>
      </c>
      <c r="E123" s="39">
        <v>199860</v>
      </c>
      <c r="F123" s="39">
        <v>199860</v>
      </c>
      <c r="G123" s="41">
        <v>136000</v>
      </c>
      <c r="H123" s="41">
        <v>136000</v>
      </c>
      <c r="I123" s="41">
        <v>71572.13</v>
      </c>
      <c r="J123" s="39">
        <f t="shared" si="8"/>
        <v>335860</v>
      </c>
      <c r="K123" s="39">
        <f t="shared" si="10"/>
        <v>335860</v>
      </c>
      <c r="L123" s="39">
        <f t="shared" si="9"/>
        <v>271432.13</v>
      </c>
      <c r="M123" s="17"/>
    </row>
    <row r="124" spans="1:13" s="19" customFormat="1" ht="15" hidden="1">
      <c r="A124" s="16" t="s">
        <v>339</v>
      </c>
      <c r="B124" s="38" t="s">
        <v>365</v>
      </c>
      <c r="C124" s="38" t="s">
        <v>338</v>
      </c>
      <c r="D124" s="39">
        <v>199860</v>
      </c>
      <c r="E124" s="39">
        <v>199860</v>
      </c>
      <c r="F124" s="39">
        <v>199860</v>
      </c>
      <c r="G124" s="41">
        <v>30000</v>
      </c>
      <c r="H124" s="41">
        <v>30000</v>
      </c>
      <c r="I124" s="41">
        <v>18659.94</v>
      </c>
      <c r="J124" s="39">
        <f t="shared" si="8"/>
        <v>229860</v>
      </c>
      <c r="K124" s="39">
        <f t="shared" si="10"/>
        <v>229860</v>
      </c>
      <c r="L124" s="39">
        <f t="shared" si="9"/>
        <v>218519.94</v>
      </c>
      <c r="M124" s="17"/>
    </row>
    <row r="125" spans="1:13" s="19" customFormat="1" ht="15" hidden="1">
      <c r="A125" s="16" t="s">
        <v>349</v>
      </c>
      <c r="B125" s="38" t="s">
        <v>365</v>
      </c>
      <c r="C125" s="38" t="s">
        <v>348</v>
      </c>
      <c r="D125" s="39">
        <v>199860</v>
      </c>
      <c r="E125" s="39">
        <v>199860</v>
      </c>
      <c r="F125" s="39">
        <v>199860</v>
      </c>
      <c r="G125" s="41">
        <v>27000</v>
      </c>
      <c r="H125" s="41">
        <v>18000</v>
      </c>
      <c r="I125" s="41">
        <v>9779.21</v>
      </c>
      <c r="J125" s="39">
        <f t="shared" si="8"/>
        <v>226860</v>
      </c>
      <c r="K125" s="39">
        <f t="shared" si="10"/>
        <v>217860</v>
      </c>
      <c r="L125" s="39">
        <f t="shared" si="9"/>
        <v>209639.21</v>
      </c>
      <c r="M125" s="17"/>
    </row>
    <row r="126" spans="1:13" s="19" customFormat="1" ht="15" hidden="1">
      <c r="A126" s="16" t="s">
        <v>351</v>
      </c>
      <c r="B126" s="38" t="s">
        <v>365</v>
      </c>
      <c r="C126" s="38" t="s">
        <v>350</v>
      </c>
      <c r="D126" s="39">
        <v>49860</v>
      </c>
      <c r="E126" s="39">
        <v>49860</v>
      </c>
      <c r="F126" s="39">
        <v>49860</v>
      </c>
      <c r="G126" s="42"/>
      <c r="H126" s="42"/>
      <c r="I126" s="39"/>
      <c r="J126" s="39">
        <f t="shared" si="8"/>
        <v>49860</v>
      </c>
      <c r="K126" s="39">
        <f t="shared" si="10"/>
        <v>49860</v>
      </c>
      <c r="L126" s="39">
        <f t="shared" si="9"/>
        <v>49860</v>
      </c>
      <c r="M126" s="17"/>
    </row>
    <row r="127" spans="1:13" s="19" customFormat="1" ht="15" hidden="1">
      <c r="A127" s="16" t="s">
        <v>353</v>
      </c>
      <c r="B127" s="38" t="s">
        <v>365</v>
      </c>
      <c r="C127" s="38" t="s">
        <v>352</v>
      </c>
      <c r="D127" s="39">
        <v>150000</v>
      </c>
      <c r="E127" s="39">
        <v>150000</v>
      </c>
      <c r="F127" s="39">
        <v>150000</v>
      </c>
      <c r="G127" s="42"/>
      <c r="H127" s="42"/>
      <c r="I127" s="39"/>
      <c r="J127" s="39">
        <f t="shared" si="8"/>
        <v>150000</v>
      </c>
      <c r="K127" s="39">
        <f t="shared" si="10"/>
        <v>150000</v>
      </c>
      <c r="L127" s="39">
        <f t="shared" si="9"/>
        <v>150000</v>
      </c>
      <c r="M127" s="17"/>
    </row>
    <row r="128" spans="1:13" s="19" customFormat="1" ht="30.75">
      <c r="A128" s="16" t="s">
        <v>279</v>
      </c>
      <c r="B128" s="38" t="s">
        <v>278</v>
      </c>
      <c r="C128" s="38" t="s">
        <v>91</v>
      </c>
      <c r="D128" s="39">
        <v>199860</v>
      </c>
      <c r="E128" s="39">
        <v>199860</v>
      </c>
      <c r="F128" s="39">
        <v>199860</v>
      </c>
      <c r="G128" s="41">
        <v>136000</v>
      </c>
      <c r="H128" s="41">
        <v>136000</v>
      </c>
      <c r="I128" s="41">
        <v>71572.13</v>
      </c>
      <c r="J128" s="39">
        <f t="shared" si="8"/>
        <v>335860</v>
      </c>
      <c r="K128" s="39">
        <f t="shared" si="10"/>
        <v>335860</v>
      </c>
      <c r="L128" s="39">
        <f t="shared" si="9"/>
        <v>271432.13</v>
      </c>
      <c r="M128" s="17"/>
    </row>
    <row r="129" spans="1:13" s="19" customFormat="1" ht="15">
      <c r="A129" s="16" t="s">
        <v>116</v>
      </c>
      <c r="B129" s="38" t="s">
        <v>117</v>
      </c>
      <c r="C129" s="38" t="s">
        <v>91</v>
      </c>
      <c r="D129" s="39">
        <v>4794140</v>
      </c>
      <c r="E129" s="39">
        <v>4794140</v>
      </c>
      <c r="F129" s="39">
        <v>4722757.49</v>
      </c>
      <c r="G129" s="41">
        <v>12030940</v>
      </c>
      <c r="H129" s="41">
        <v>12036164.86</v>
      </c>
      <c r="I129" s="41">
        <v>6513918.41</v>
      </c>
      <c r="J129" s="39">
        <f t="shared" si="8"/>
        <v>16825080</v>
      </c>
      <c r="K129" s="39">
        <f t="shared" si="10"/>
        <v>16830304.86</v>
      </c>
      <c r="L129" s="39">
        <f t="shared" si="9"/>
        <v>11236675.9</v>
      </c>
      <c r="M129" s="17"/>
    </row>
    <row r="130" spans="1:13" s="19" customFormat="1" ht="62.25">
      <c r="A130" s="16" t="s">
        <v>368</v>
      </c>
      <c r="B130" s="44" t="s">
        <v>367</v>
      </c>
      <c r="C130" s="44" t="s">
        <v>91</v>
      </c>
      <c r="D130" s="40">
        <v>0</v>
      </c>
      <c r="E130" s="40">
        <v>0</v>
      </c>
      <c r="F130" s="40">
        <v>0</v>
      </c>
      <c r="G130" s="41">
        <v>1200000</v>
      </c>
      <c r="H130" s="41">
        <v>1200000</v>
      </c>
      <c r="I130" s="41">
        <v>1200000</v>
      </c>
      <c r="J130" s="39">
        <f t="shared" si="8"/>
        <v>1200000</v>
      </c>
      <c r="K130" s="39">
        <f t="shared" si="10"/>
        <v>1200000</v>
      </c>
      <c r="L130" s="39">
        <f t="shared" si="9"/>
        <v>1200000</v>
      </c>
      <c r="M130" s="17"/>
    </row>
    <row r="131" spans="1:13" s="19" customFormat="1" ht="62.25">
      <c r="A131" s="16" t="s">
        <v>369</v>
      </c>
      <c r="B131" s="38" t="s">
        <v>269</v>
      </c>
      <c r="C131" s="38" t="s">
        <v>91</v>
      </c>
      <c r="D131" s="39">
        <v>20000</v>
      </c>
      <c r="E131" s="39">
        <v>20000</v>
      </c>
      <c r="F131" s="39">
        <v>20000</v>
      </c>
      <c r="G131" s="40">
        <v>0</v>
      </c>
      <c r="H131" s="40">
        <v>0</v>
      </c>
      <c r="I131" s="40">
        <v>0</v>
      </c>
      <c r="J131" s="39">
        <f t="shared" si="8"/>
        <v>20000</v>
      </c>
      <c r="K131" s="39">
        <f t="shared" si="10"/>
        <v>20000</v>
      </c>
      <c r="L131" s="39">
        <f t="shared" si="9"/>
        <v>20000</v>
      </c>
      <c r="M131" s="17"/>
    </row>
    <row r="132" spans="1:13" s="29" customFormat="1" ht="24.75" customHeight="1">
      <c r="A132" s="27" t="s">
        <v>118</v>
      </c>
      <c r="B132" s="35" t="s">
        <v>119</v>
      </c>
      <c r="C132" s="35" t="s">
        <v>91</v>
      </c>
      <c r="D132" s="36">
        <v>8643125</v>
      </c>
      <c r="E132" s="36">
        <v>8643125</v>
      </c>
      <c r="F132" s="36">
        <v>7244892.16</v>
      </c>
      <c r="G132" s="37">
        <v>12420500</v>
      </c>
      <c r="H132" s="37">
        <v>12420500</v>
      </c>
      <c r="I132" s="37">
        <v>10050186.58</v>
      </c>
      <c r="J132" s="36">
        <f t="shared" si="8"/>
        <v>21063625</v>
      </c>
      <c r="K132" s="36">
        <f t="shared" si="10"/>
        <v>21063625</v>
      </c>
      <c r="L132" s="36">
        <f t="shared" si="9"/>
        <v>17295078.740000002</v>
      </c>
      <c r="M132" s="28"/>
    </row>
    <row r="133" spans="1:13" s="29" customFormat="1" ht="30.75">
      <c r="A133" s="27" t="s">
        <v>120</v>
      </c>
      <c r="B133" s="35" t="s">
        <v>121</v>
      </c>
      <c r="C133" s="35" t="s">
        <v>91</v>
      </c>
      <c r="D133" s="36">
        <f aca="true" t="shared" si="11" ref="D133:L133">D134+D135</f>
        <v>632000</v>
      </c>
      <c r="E133" s="36">
        <v>632000</v>
      </c>
      <c r="F133" s="36">
        <f t="shared" si="11"/>
        <v>173251</v>
      </c>
      <c r="G133" s="36">
        <f t="shared" si="11"/>
        <v>0</v>
      </c>
      <c r="H133" s="36">
        <v>0</v>
      </c>
      <c r="I133" s="36">
        <f t="shared" si="11"/>
        <v>0</v>
      </c>
      <c r="J133" s="36">
        <f t="shared" si="11"/>
        <v>632000</v>
      </c>
      <c r="K133" s="36">
        <f t="shared" si="10"/>
        <v>632000</v>
      </c>
      <c r="L133" s="36">
        <f t="shared" si="11"/>
        <v>173251</v>
      </c>
      <c r="M133" s="28"/>
    </row>
    <row r="134" spans="1:13" s="19" customFormat="1" ht="15">
      <c r="A134" s="16" t="s">
        <v>122</v>
      </c>
      <c r="B134" s="38" t="s">
        <v>123</v>
      </c>
      <c r="C134" s="38" t="s">
        <v>91</v>
      </c>
      <c r="D134" s="39">
        <v>132000</v>
      </c>
      <c r="E134" s="39">
        <v>132000</v>
      </c>
      <c r="F134" s="39">
        <v>63300</v>
      </c>
      <c r="G134" s="40">
        <v>0</v>
      </c>
      <c r="H134" s="40">
        <v>0</v>
      </c>
      <c r="I134" s="40">
        <v>0</v>
      </c>
      <c r="J134" s="39">
        <f aca="true" t="shared" si="12" ref="J134:J148">D134+G134</f>
        <v>132000</v>
      </c>
      <c r="K134" s="39">
        <f t="shared" si="10"/>
        <v>132000</v>
      </c>
      <c r="L134" s="39">
        <f aca="true" t="shared" si="13" ref="L134:L148">F134+I134</f>
        <v>63300</v>
      </c>
      <c r="M134" s="17"/>
    </row>
    <row r="135" spans="1:13" s="19" customFormat="1" ht="15">
      <c r="A135" s="16" t="s">
        <v>370</v>
      </c>
      <c r="B135" s="38" t="s">
        <v>270</v>
      </c>
      <c r="C135" s="38" t="s">
        <v>91</v>
      </c>
      <c r="D135" s="39">
        <v>500000</v>
      </c>
      <c r="E135" s="39">
        <v>500000</v>
      </c>
      <c r="F135" s="39">
        <v>109951</v>
      </c>
      <c r="G135" s="40">
        <v>0</v>
      </c>
      <c r="H135" s="40">
        <v>0</v>
      </c>
      <c r="I135" s="40">
        <v>0</v>
      </c>
      <c r="J135" s="39">
        <f t="shared" si="12"/>
        <v>500000</v>
      </c>
      <c r="K135" s="39">
        <f t="shared" si="10"/>
        <v>500000</v>
      </c>
      <c r="L135" s="39">
        <f t="shared" si="13"/>
        <v>109951</v>
      </c>
      <c r="M135" s="17"/>
    </row>
    <row r="136" spans="1:13" s="29" customFormat="1" ht="22.5" customHeight="1">
      <c r="A136" s="27" t="s">
        <v>124</v>
      </c>
      <c r="B136" s="35" t="s">
        <v>125</v>
      </c>
      <c r="C136" s="35" t="s">
        <v>91</v>
      </c>
      <c r="D136" s="36">
        <v>747000</v>
      </c>
      <c r="E136" s="36">
        <v>747000</v>
      </c>
      <c r="F136" s="36">
        <v>711303.89</v>
      </c>
      <c r="G136" s="37">
        <v>4256500</v>
      </c>
      <c r="H136" s="37">
        <v>4256500</v>
      </c>
      <c r="I136" s="37">
        <v>3499219.06</v>
      </c>
      <c r="J136" s="36">
        <f t="shared" si="12"/>
        <v>5003500</v>
      </c>
      <c r="K136" s="36">
        <f t="shared" si="10"/>
        <v>5003500</v>
      </c>
      <c r="L136" s="36">
        <f t="shared" si="13"/>
        <v>4210522.95</v>
      </c>
      <c r="M136" s="28"/>
    </row>
    <row r="137" spans="1:13" s="19" customFormat="1" ht="15">
      <c r="A137" s="16" t="s">
        <v>371</v>
      </c>
      <c r="B137" s="44" t="s">
        <v>126</v>
      </c>
      <c r="C137" s="44" t="s">
        <v>91</v>
      </c>
      <c r="D137" s="40">
        <v>0</v>
      </c>
      <c r="E137" s="40">
        <v>0</v>
      </c>
      <c r="F137" s="40">
        <v>0</v>
      </c>
      <c r="G137" s="41">
        <v>1500000</v>
      </c>
      <c r="H137" s="41">
        <v>1500000</v>
      </c>
      <c r="I137" s="41">
        <v>742719.06</v>
      </c>
      <c r="J137" s="39">
        <f t="shared" si="12"/>
        <v>1500000</v>
      </c>
      <c r="K137" s="39">
        <f t="shared" si="10"/>
        <v>1500000</v>
      </c>
      <c r="L137" s="39">
        <f t="shared" si="13"/>
        <v>742719.06</v>
      </c>
      <c r="M137" s="17"/>
    </row>
    <row r="138" spans="1:13" s="19" customFormat="1" ht="30.75">
      <c r="A138" s="16" t="s">
        <v>281</v>
      </c>
      <c r="B138" s="44" t="s">
        <v>280</v>
      </c>
      <c r="C138" s="44" t="s">
        <v>91</v>
      </c>
      <c r="D138" s="40">
        <v>0</v>
      </c>
      <c r="E138" s="40">
        <v>0</v>
      </c>
      <c r="F138" s="40">
        <v>0</v>
      </c>
      <c r="G138" s="41">
        <v>250000</v>
      </c>
      <c r="H138" s="41">
        <v>250000</v>
      </c>
      <c r="I138" s="41">
        <v>250000</v>
      </c>
      <c r="J138" s="39">
        <f t="shared" si="12"/>
        <v>250000</v>
      </c>
      <c r="K138" s="39">
        <f t="shared" si="10"/>
        <v>250000</v>
      </c>
      <c r="L138" s="39">
        <f t="shared" si="13"/>
        <v>250000</v>
      </c>
      <c r="M138" s="17"/>
    </row>
    <row r="139" spans="1:13" s="19" customFormat="1" ht="46.5">
      <c r="A139" s="16" t="s">
        <v>372</v>
      </c>
      <c r="B139" s="44" t="s">
        <v>272</v>
      </c>
      <c r="C139" s="44" t="s">
        <v>91</v>
      </c>
      <c r="D139" s="40">
        <v>0</v>
      </c>
      <c r="E139" s="40">
        <v>0</v>
      </c>
      <c r="F139" s="40">
        <v>0</v>
      </c>
      <c r="G139" s="41">
        <v>2506500</v>
      </c>
      <c r="H139" s="41">
        <v>2506500</v>
      </c>
      <c r="I139" s="41">
        <v>2506500</v>
      </c>
      <c r="J139" s="39">
        <f t="shared" si="12"/>
        <v>2506500</v>
      </c>
      <c r="K139" s="39">
        <f t="shared" si="10"/>
        <v>2506500</v>
      </c>
      <c r="L139" s="39">
        <f t="shared" si="13"/>
        <v>2506500</v>
      </c>
      <c r="M139" s="17"/>
    </row>
    <row r="140" spans="1:13" s="19" customFormat="1" ht="30.75">
      <c r="A140" s="16" t="s">
        <v>273</v>
      </c>
      <c r="B140" s="38" t="s">
        <v>271</v>
      </c>
      <c r="C140" s="38" t="s">
        <v>91</v>
      </c>
      <c r="D140" s="39">
        <v>747000</v>
      </c>
      <c r="E140" s="39">
        <v>747000</v>
      </c>
      <c r="F140" s="39">
        <v>711303.89</v>
      </c>
      <c r="G140" s="40">
        <v>0</v>
      </c>
      <c r="H140" s="40">
        <v>0</v>
      </c>
      <c r="I140" s="40">
        <v>0</v>
      </c>
      <c r="J140" s="39">
        <f t="shared" si="12"/>
        <v>747000</v>
      </c>
      <c r="K140" s="39">
        <f t="shared" si="10"/>
        <v>747000</v>
      </c>
      <c r="L140" s="39">
        <f t="shared" si="13"/>
        <v>711303.89</v>
      </c>
      <c r="M140" s="17"/>
    </row>
    <row r="141" spans="1:13" s="19" customFormat="1" ht="30.75" hidden="1">
      <c r="A141" s="16" t="s">
        <v>127</v>
      </c>
      <c r="B141" s="38" t="s">
        <v>128</v>
      </c>
      <c r="C141" s="38" t="s">
        <v>91</v>
      </c>
      <c r="D141" s="39">
        <v>6451125</v>
      </c>
      <c r="E141" s="39"/>
      <c r="F141" s="39">
        <v>5632164.22</v>
      </c>
      <c r="G141" s="42"/>
      <c r="H141" s="42"/>
      <c r="I141" s="39"/>
      <c r="J141" s="39">
        <f t="shared" si="12"/>
        <v>6451125</v>
      </c>
      <c r="K141" s="39">
        <f t="shared" si="10"/>
        <v>0</v>
      </c>
      <c r="L141" s="39">
        <f t="shared" si="13"/>
        <v>5632164.22</v>
      </c>
      <c r="M141" s="17"/>
    </row>
    <row r="142" spans="1:13" s="19" customFormat="1" ht="15" hidden="1">
      <c r="A142" s="16" t="s">
        <v>339</v>
      </c>
      <c r="B142" s="38" t="s">
        <v>128</v>
      </c>
      <c r="C142" s="38" t="s">
        <v>338</v>
      </c>
      <c r="D142" s="39">
        <v>6451125</v>
      </c>
      <c r="E142" s="39"/>
      <c r="F142" s="39">
        <v>5632164.22</v>
      </c>
      <c r="G142" s="42"/>
      <c r="H142" s="42"/>
      <c r="I142" s="39"/>
      <c r="J142" s="39">
        <f t="shared" si="12"/>
        <v>6451125</v>
      </c>
      <c r="K142" s="39">
        <f t="shared" si="10"/>
        <v>0</v>
      </c>
      <c r="L142" s="39">
        <f t="shared" si="13"/>
        <v>5632164.22</v>
      </c>
      <c r="M142" s="17"/>
    </row>
    <row r="143" spans="1:13" s="19" customFormat="1" ht="15" hidden="1">
      <c r="A143" s="16" t="s">
        <v>349</v>
      </c>
      <c r="B143" s="38" t="s">
        <v>128</v>
      </c>
      <c r="C143" s="38" t="s">
        <v>348</v>
      </c>
      <c r="D143" s="39">
        <v>6451125</v>
      </c>
      <c r="E143" s="39"/>
      <c r="F143" s="39">
        <v>5632164.22</v>
      </c>
      <c r="G143" s="42"/>
      <c r="H143" s="42"/>
      <c r="I143" s="39"/>
      <c r="J143" s="39">
        <f t="shared" si="12"/>
        <v>6451125</v>
      </c>
      <c r="K143" s="39">
        <f t="shared" si="10"/>
        <v>0</v>
      </c>
      <c r="L143" s="39">
        <f t="shared" si="13"/>
        <v>5632164.22</v>
      </c>
      <c r="M143" s="17"/>
    </row>
    <row r="144" spans="1:13" s="19" customFormat="1" ht="15" hidden="1">
      <c r="A144" s="16" t="s">
        <v>353</v>
      </c>
      <c r="B144" s="38" t="s">
        <v>128</v>
      </c>
      <c r="C144" s="38" t="s">
        <v>352</v>
      </c>
      <c r="D144" s="39">
        <v>6451125</v>
      </c>
      <c r="E144" s="39"/>
      <c r="F144" s="39">
        <v>5632164.22</v>
      </c>
      <c r="G144" s="42"/>
      <c r="H144" s="42"/>
      <c r="I144" s="39"/>
      <c r="J144" s="39">
        <f t="shared" si="12"/>
        <v>6451125</v>
      </c>
      <c r="K144" s="39">
        <f t="shared" si="10"/>
        <v>0</v>
      </c>
      <c r="L144" s="39">
        <f t="shared" si="13"/>
        <v>5632164.22</v>
      </c>
      <c r="M144" s="17"/>
    </row>
    <row r="145" spans="1:13" s="19" customFormat="1" ht="30.75" hidden="1">
      <c r="A145" s="16" t="s">
        <v>374</v>
      </c>
      <c r="B145" s="38" t="s">
        <v>373</v>
      </c>
      <c r="C145" s="38" t="s">
        <v>91</v>
      </c>
      <c r="D145" s="39">
        <v>6451125</v>
      </c>
      <c r="E145" s="39"/>
      <c r="F145" s="39">
        <v>5632164.22</v>
      </c>
      <c r="G145" s="42"/>
      <c r="H145" s="42"/>
      <c r="I145" s="39"/>
      <c r="J145" s="39">
        <f t="shared" si="12"/>
        <v>6451125</v>
      </c>
      <c r="K145" s="39">
        <f t="shared" si="10"/>
        <v>0</v>
      </c>
      <c r="L145" s="39">
        <f t="shared" si="13"/>
        <v>5632164.22</v>
      </c>
      <c r="M145" s="17"/>
    </row>
    <row r="146" spans="1:13" s="19" customFormat="1" ht="15" hidden="1">
      <c r="A146" s="16" t="s">
        <v>339</v>
      </c>
      <c r="B146" s="38" t="s">
        <v>373</v>
      </c>
      <c r="C146" s="38" t="s">
        <v>338</v>
      </c>
      <c r="D146" s="39">
        <v>6451125</v>
      </c>
      <c r="E146" s="39"/>
      <c r="F146" s="39">
        <v>5632164.22</v>
      </c>
      <c r="G146" s="42"/>
      <c r="H146" s="42"/>
      <c r="I146" s="39"/>
      <c r="J146" s="39">
        <f t="shared" si="12"/>
        <v>6451125</v>
      </c>
      <c r="K146" s="39">
        <f t="shared" si="10"/>
        <v>0</v>
      </c>
      <c r="L146" s="39">
        <f t="shared" si="13"/>
        <v>5632164.22</v>
      </c>
      <c r="M146" s="17"/>
    </row>
    <row r="147" spans="1:13" s="19" customFormat="1" ht="15" hidden="1">
      <c r="A147" s="16" t="s">
        <v>349</v>
      </c>
      <c r="B147" s="38" t="s">
        <v>373</v>
      </c>
      <c r="C147" s="38" t="s">
        <v>348</v>
      </c>
      <c r="D147" s="39">
        <v>6451125</v>
      </c>
      <c r="E147" s="39"/>
      <c r="F147" s="39">
        <v>5632164.22</v>
      </c>
      <c r="G147" s="42"/>
      <c r="H147" s="42"/>
      <c r="I147" s="39"/>
      <c r="J147" s="39">
        <f t="shared" si="12"/>
        <v>6451125</v>
      </c>
      <c r="K147" s="39">
        <f t="shared" si="10"/>
        <v>0</v>
      </c>
      <c r="L147" s="39">
        <f t="shared" si="13"/>
        <v>5632164.22</v>
      </c>
      <c r="M147" s="17"/>
    </row>
    <row r="148" spans="1:13" s="19" customFormat="1" ht="15" hidden="1">
      <c r="A148" s="16" t="s">
        <v>353</v>
      </c>
      <c r="B148" s="38" t="s">
        <v>373</v>
      </c>
      <c r="C148" s="38" t="s">
        <v>352</v>
      </c>
      <c r="D148" s="39">
        <v>6451125</v>
      </c>
      <c r="E148" s="39"/>
      <c r="F148" s="39">
        <v>5632164.22</v>
      </c>
      <c r="G148" s="42"/>
      <c r="H148" s="42"/>
      <c r="I148" s="39"/>
      <c r="J148" s="39">
        <f t="shared" si="12"/>
        <v>6451125</v>
      </c>
      <c r="K148" s="39">
        <f t="shared" si="10"/>
        <v>0</v>
      </c>
      <c r="L148" s="39">
        <f t="shared" si="13"/>
        <v>5632164.22</v>
      </c>
      <c r="M148" s="17"/>
    </row>
    <row r="149" spans="1:13" s="29" customFormat="1" ht="30.75">
      <c r="A149" s="27" t="s">
        <v>127</v>
      </c>
      <c r="B149" s="35" t="s">
        <v>128</v>
      </c>
      <c r="C149" s="35" t="s">
        <v>91</v>
      </c>
      <c r="D149" s="36">
        <f aca="true" t="shared" si="14" ref="D149:L149">D150</f>
        <v>6451125</v>
      </c>
      <c r="E149" s="36">
        <f t="shared" si="14"/>
        <v>6451125</v>
      </c>
      <c r="F149" s="36">
        <f t="shared" si="14"/>
        <v>5632164.22</v>
      </c>
      <c r="G149" s="36">
        <f t="shared" si="14"/>
        <v>6664000</v>
      </c>
      <c r="H149" s="36">
        <f t="shared" si="14"/>
        <v>6664000</v>
      </c>
      <c r="I149" s="36">
        <f t="shared" si="14"/>
        <v>5969467.52</v>
      </c>
      <c r="J149" s="36">
        <f t="shared" si="14"/>
        <v>13115125</v>
      </c>
      <c r="K149" s="36">
        <f t="shared" si="10"/>
        <v>13115125</v>
      </c>
      <c r="L149" s="36">
        <f t="shared" si="14"/>
        <v>11601631.739999998</v>
      </c>
      <c r="M149" s="28"/>
    </row>
    <row r="150" spans="1:13" s="19" customFormat="1" ht="46.5">
      <c r="A150" s="16" t="s">
        <v>129</v>
      </c>
      <c r="B150" s="38" t="s">
        <v>130</v>
      </c>
      <c r="C150" s="38" t="s">
        <v>91</v>
      </c>
      <c r="D150" s="39">
        <v>6451125</v>
      </c>
      <c r="E150" s="39">
        <v>6451125</v>
      </c>
      <c r="F150" s="39">
        <v>5632164.22</v>
      </c>
      <c r="G150" s="41">
        <v>6664000</v>
      </c>
      <c r="H150" s="41">
        <v>6664000</v>
      </c>
      <c r="I150" s="41">
        <v>5969467.52</v>
      </c>
      <c r="J150" s="39">
        <f aca="true" t="shared" si="15" ref="J150:J174">D150+G150</f>
        <v>13115125</v>
      </c>
      <c r="K150" s="39">
        <f t="shared" si="10"/>
        <v>13115125</v>
      </c>
      <c r="L150" s="39">
        <f aca="true" t="shared" si="16" ref="L150:L174">F150+I150</f>
        <v>11601631.739999998</v>
      </c>
      <c r="M150" s="17"/>
    </row>
    <row r="151" spans="1:13" s="29" customFormat="1" ht="30.75">
      <c r="A151" s="27" t="s">
        <v>131</v>
      </c>
      <c r="B151" s="35" t="s">
        <v>132</v>
      </c>
      <c r="C151" s="35" t="s">
        <v>91</v>
      </c>
      <c r="D151" s="36">
        <v>813000</v>
      </c>
      <c r="E151" s="36">
        <v>813000</v>
      </c>
      <c r="F151" s="36">
        <v>728173.05</v>
      </c>
      <c r="G151" s="45">
        <v>0</v>
      </c>
      <c r="H151" s="45">
        <v>0</v>
      </c>
      <c r="I151" s="36">
        <v>0</v>
      </c>
      <c r="J151" s="36">
        <f t="shared" si="15"/>
        <v>813000</v>
      </c>
      <c r="K151" s="36">
        <f t="shared" si="10"/>
        <v>813000</v>
      </c>
      <c r="L151" s="36">
        <f t="shared" si="16"/>
        <v>728173.05</v>
      </c>
      <c r="M151" s="28"/>
    </row>
    <row r="152" spans="1:13" s="19" customFormat="1" ht="15" hidden="1">
      <c r="A152" s="16" t="s">
        <v>135</v>
      </c>
      <c r="B152" s="38" t="s">
        <v>136</v>
      </c>
      <c r="C152" s="38" t="s">
        <v>91</v>
      </c>
      <c r="D152" s="39">
        <v>813000</v>
      </c>
      <c r="E152" s="39">
        <v>813000</v>
      </c>
      <c r="F152" s="39">
        <v>728173.05</v>
      </c>
      <c r="G152" s="42"/>
      <c r="H152" s="42"/>
      <c r="I152" s="39"/>
      <c r="J152" s="39">
        <f t="shared" si="15"/>
        <v>813000</v>
      </c>
      <c r="K152" s="39">
        <f t="shared" si="10"/>
        <v>813000</v>
      </c>
      <c r="L152" s="39">
        <f t="shared" si="16"/>
        <v>728173.05</v>
      </c>
      <c r="M152" s="17"/>
    </row>
    <row r="153" spans="1:13" s="19" customFormat="1" ht="15" hidden="1">
      <c r="A153" s="16" t="s">
        <v>339</v>
      </c>
      <c r="B153" s="38" t="s">
        <v>136</v>
      </c>
      <c r="C153" s="38" t="s">
        <v>338</v>
      </c>
      <c r="D153" s="39">
        <v>813000</v>
      </c>
      <c r="E153" s="39">
        <v>813000</v>
      </c>
      <c r="F153" s="39">
        <v>728173.05</v>
      </c>
      <c r="G153" s="42"/>
      <c r="H153" s="42"/>
      <c r="I153" s="39"/>
      <c r="J153" s="39">
        <f t="shared" si="15"/>
        <v>813000</v>
      </c>
      <c r="K153" s="39">
        <f t="shared" si="10"/>
        <v>813000</v>
      </c>
      <c r="L153" s="39">
        <f t="shared" si="16"/>
        <v>728173.05</v>
      </c>
      <c r="M153" s="17"/>
    </row>
    <row r="154" spans="1:13" s="19" customFormat="1" ht="15" hidden="1">
      <c r="A154" s="16" t="s">
        <v>360</v>
      </c>
      <c r="B154" s="38" t="s">
        <v>136</v>
      </c>
      <c r="C154" s="38" t="s">
        <v>359</v>
      </c>
      <c r="D154" s="39">
        <v>813000</v>
      </c>
      <c r="E154" s="39">
        <v>813000</v>
      </c>
      <c r="F154" s="39">
        <v>728173.05</v>
      </c>
      <c r="G154" s="42"/>
      <c r="H154" s="42"/>
      <c r="I154" s="39"/>
      <c r="J154" s="39">
        <f t="shared" si="15"/>
        <v>813000</v>
      </c>
      <c r="K154" s="39">
        <f t="shared" si="10"/>
        <v>813000</v>
      </c>
      <c r="L154" s="39">
        <f t="shared" si="16"/>
        <v>728173.05</v>
      </c>
      <c r="M154" s="17"/>
    </row>
    <row r="155" spans="1:13" s="29" customFormat="1" ht="22.5" customHeight="1">
      <c r="A155" s="27" t="s">
        <v>135</v>
      </c>
      <c r="B155" s="35" t="s">
        <v>136</v>
      </c>
      <c r="C155" s="35" t="s">
        <v>361</v>
      </c>
      <c r="D155" s="36">
        <v>813000</v>
      </c>
      <c r="E155" s="36">
        <v>813000</v>
      </c>
      <c r="F155" s="36">
        <v>728173.05</v>
      </c>
      <c r="G155" s="43">
        <v>0</v>
      </c>
      <c r="H155" s="43">
        <v>0</v>
      </c>
      <c r="I155" s="43">
        <v>0</v>
      </c>
      <c r="J155" s="36">
        <f t="shared" si="15"/>
        <v>813000</v>
      </c>
      <c r="K155" s="36">
        <f t="shared" si="10"/>
        <v>813000</v>
      </c>
      <c r="L155" s="36">
        <f t="shared" si="16"/>
        <v>728173.05</v>
      </c>
      <c r="M155" s="28"/>
    </row>
    <row r="156" spans="1:13" s="31" customFormat="1" ht="15">
      <c r="A156" s="16" t="s">
        <v>137</v>
      </c>
      <c r="B156" s="38" t="s">
        <v>138</v>
      </c>
      <c r="C156" s="38" t="s">
        <v>91</v>
      </c>
      <c r="D156" s="39">
        <v>813000</v>
      </c>
      <c r="E156" s="39">
        <v>813000</v>
      </c>
      <c r="F156" s="39">
        <v>728173.05</v>
      </c>
      <c r="G156" s="40">
        <v>0</v>
      </c>
      <c r="H156" s="40">
        <v>0</v>
      </c>
      <c r="I156" s="40">
        <v>0</v>
      </c>
      <c r="J156" s="39">
        <f t="shared" si="15"/>
        <v>813000</v>
      </c>
      <c r="K156" s="39">
        <f t="shared" si="10"/>
        <v>813000</v>
      </c>
      <c r="L156" s="39">
        <f t="shared" si="16"/>
        <v>728173.05</v>
      </c>
      <c r="M156" s="30"/>
    </row>
    <row r="157" spans="1:13" s="29" customFormat="1" ht="30.75">
      <c r="A157" s="27" t="s">
        <v>133</v>
      </c>
      <c r="B157" s="46" t="s">
        <v>134</v>
      </c>
      <c r="C157" s="46" t="s">
        <v>91</v>
      </c>
      <c r="D157" s="43">
        <v>0</v>
      </c>
      <c r="E157" s="43">
        <v>0</v>
      </c>
      <c r="F157" s="43">
        <v>0</v>
      </c>
      <c r="G157" s="37">
        <v>1500000</v>
      </c>
      <c r="H157" s="37">
        <v>1500000</v>
      </c>
      <c r="I157" s="37">
        <v>581500</v>
      </c>
      <c r="J157" s="36">
        <f t="shared" si="15"/>
        <v>1500000</v>
      </c>
      <c r="K157" s="36">
        <f t="shared" si="10"/>
        <v>1500000</v>
      </c>
      <c r="L157" s="36">
        <f t="shared" si="16"/>
        <v>581500</v>
      </c>
      <c r="M157" s="28"/>
    </row>
    <row r="158" spans="1:13" s="29" customFormat="1" ht="15">
      <c r="A158" s="27" t="s">
        <v>139</v>
      </c>
      <c r="B158" s="35" t="s">
        <v>140</v>
      </c>
      <c r="C158" s="35" t="s">
        <v>91</v>
      </c>
      <c r="D158" s="36">
        <v>388876</v>
      </c>
      <c r="E158" s="36">
        <v>188876</v>
      </c>
      <c r="F158" s="36">
        <v>187682.22</v>
      </c>
      <c r="G158" s="37">
        <v>101691</v>
      </c>
      <c r="H158" s="37">
        <v>101691</v>
      </c>
      <c r="I158" s="37">
        <v>31326.36</v>
      </c>
      <c r="J158" s="36">
        <f t="shared" si="15"/>
        <v>490567</v>
      </c>
      <c r="K158" s="36">
        <f aca="true" t="shared" si="17" ref="K158:K174">E158+H158</f>
        <v>290567</v>
      </c>
      <c r="L158" s="36">
        <f t="shared" si="16"/>
        <v>219008.58000000002</v>
      </c>
      <c r="M158" s="28"/>
    </row>
    <row r="159" spans="1:13" s="29" customFormat="1" ht="33.75" customHeight="1">
      <c r="A159" s="27" t="s">
        <v>376</v>
      </c>
      <c r="B159" s="35" t="s">
        <v>375</v>
      </c>
      <c r="C159" s="35" t="s">
        <v>91</v>
      </c>
      <c r="D159" s="36">
        <v>876</v>
      </c>
      <c r="E159" s="36">
        <v>876</v>
      </c>
      <c r="F159" s="36">
        <v>0</v>
      </c>
      <c r="G159" s="43">
        <v>0</v>
      </c>
      <c r="H159" s="43">
        <v>0</v>
      </c>
      <c r="I159" s="43">
        <v>0</v>
      </c>
      <c r="J159" s="36">
        <f t="shared" si="15"/>
        <v>876</v>
      </c>
      <c r="K159" s="36">
        <f t="shared" si="17"/>
        <v>876</v>
      </c>
      <c r="L159" s="36">
        <f t="shared" si="16"/>
        <v>0</v>
      </c>
      <c r="M159" s="28"/>
    </row>
    <row r="160" spans="1:13" s="19" customFormat="1" ht="30.75">
      <c r="A160" s="16" t="s">
        <v>274</v>
      </c>
      <c r="B160" s="38" t="s">
        <v>275</v>
      </c>
      <c r="C160" s="38" t="s">
        <v>91</v>
      </c>
      <c r="D160" s="39">
        <v>876</v>
      </c>
      <c r="E160" s="39">
        <v>876</v>
      </c>
      <c r="F160" s="39">
        <v>0</v>
      </c>
      <c r="G160" s="40">
        <v>0</v>
      </c>
      <c r="H160" s="40">
        <v>0</v>
      </c>
      <c r="I160" s="40">
        <v>0</v>
      </c>
      <c r="J160" s="39">
        <f t="shared" si="15"/>
        <v>876</v>
      </c>
      <c r="K160" s="39">
        <f t="shared" si="17"/>
        <v>876</v>
      </c>
      <c r="L160" s="39">
        <f t="shared" si="16"/>
        <v>0</v>
      </c>
      <c r="M160" s="17"/>
    </row>
    <row r="161" spans="1:13" s="29" customFormat="1" ht="30.75">
      <c r="A161" s="27" t="s">
        <v>141</v>
      </c>
      <c r="B161" s="35" t="s">
        <v>142</v>
      </c>
      <c r="C161" s="35" t="s">
        <v>91</v>
      </c>
      <c r="D161" s="36">
        <v>188000</v>
      </c>
      <c r="E161" s="36">
        <v>188000</v>
      </c>
      <c r="F161" s="36">
        <v>187682.22</v>
      </c>
      <c r="G161" s="37">
        <v>101691</v>
      </c>
      <c r="H161" s="37">
        <v>101691</v>
      </c>
      <c r="I161" s="37">
        <v>31326.36</v>
      </c>
      <c r="J161" s="36">
        <f t="shared" si="15"/>
        <v>289691</v>
      </c>
      <c r="K161" s="36">
        <f t="shared" si="17"/>
        <v>289691</v>
      </c>
      <c r="L161" s="36">
        <f t="shared" si="16"/>
        <v>219008.58000000002</v>
      </c>
      <c r="M161" s="28"/>
    </row>
    <row r="162" spans="1:13" s="19" customFormat="1" ht="30.75">
      <c r="A162" s="16" t="s">
        <v>283</v>
      </c>
      <c r="B162" s="38" t="s">
        <v>282</v>
      </c>
      <c r="C162" s="38" t="s">
        <v>91</v>
      </c>
      <c r="D162" s="39">
        <v>188000</v>
      </c>
      <c r="E162" s="39">
        <v>188000</v>
      </c>
      <c r="F162" s="39">
        <v>187682.22</v>
      </c>
      <c r="G162" s="40">
        <v>0</v>
      </c>
      <c r="H162" s="40">
        <v>0</v>
      </c>
      <c r="I162" s="40">
        <v>0</v>
      </c>
      <c r="J162" s="39">
        <f t="shared" si="15"/>
        <v>188000</v>
      </c>
      <c r="K162" s="39">
        <f t="shared" si="17"/>
        <v>188000</v>
      </c>
      <c r="L162" s="39">
        <f t="shared" si="16"/>
        <v>187682.22</v>
      </c>
      <c r="M162" s="17"/>
    </row>
    <row r="163" spans="1:13" s="19" customFormat="1" ht="30.75">
      <c r="A163" s="16" t="s">
        <v>143</v>
      </c>
      <c r="B163" s="44" t="s">
        <v>144</v>
      </c>
      <c r="C163" s="44" t="s">
        <v>91</v>
      </c>
      <c r="D163" s="40">
        <v>0</v>
      </c>
      <c r="E163" s="40">
        <v>0</v>
      </c>
      <c r="F163" s="40">
        <v>0</v>
      </c>
      <c r="G163" s="41">
        <v>101691</v>
      </c>
      <c r="H163" s="41">
        <v>101691</v>
      </c>
      <c r="I163" s="41">
        <v>31326.36</v>
      </c>
      <c r="J163" s="39">
        <f t="shared" si="15"/>
        <v>101691</v>
      </c>
      <c r="K163" s="39">
        <f t="shared" si="17"/>
        <v>101691</v>
      </c>
      <c r="L163" s="39">
        <f t="shared" si="16"/>
        <v>31326.36</v>
      </c>
      <c r="M163" s="17"/>
    </row>
    <row r="164" spans="1:13" s="29" customFormat="1" ht="22.5" customHeight="1">
      <c r="A164" s="27" t="s">
        <v>145</v>
      </c>
      <c r="B164" s="35" t="s">
        <v>146</v>
      </c>
      <c r="C164" s="35" t="s">
        <v>91</v>
      </c>
      <c r="D164" s="36">
        <v>200000</v>
      </c>
      <c r="E164" s="36">
        <v>0</v>
      </c>
      <c r="F164" s="36">
        <v>0</v>
      </c>
      <c r="G164" s="43">
        <v>0</v>
      </c>
      <c r="H164" s="43">
        <v>0</v>
      </c>
      <c r="I164" s="43">
        <v>0</v>
      </c>
      <c r="J164" s="36">
        <f t="shared" si="15"/>
        <v>200000</v>
      </c>
      <c r="K164" s="36">
        <f t="shared" si="17"/>
        <v>0</v>
      </c>
      <c r="L164" s="36">
        <f t="shared" si="16"/>
        <v>0</v>
      </c>
      <c r="M164" s="28"/>
    </row>
    <row r="165" spans="1:13" s="29" customFormat="1" ht="30.75">
      <c r="A165" s="27" t="s">
        <v>147</v>
      </c>
      <c r="B165" s="35" t="s">
        <v>148</v>
      </c>
      <c r="C165" s="35" t="s">
        <v>91</v>
      </c>
      <c r="D165" s="36">
        <v>64747236</v>
      </c>
      <c r="E165" s="36">
        <v>64547236</v>
      </c>
      <c r="F165" s="36">
        <v>59003185.04</v>
      </c>
      <c r="G165" s="37">
        <v>32058482</v>
      </c>
      <c r="H165" s="37">
        <v>34961841.21</v>
      </c>
      <c r="I165" s="37">
        <v>24903374.13</v>
      </c>
      <c r="J165" s="36">
        <f t="shared" si="15"/>
        <v>96805718</v>
      </c>
      <c r="K165" s="36">
        <f t="shared" si="17"/>
        <v>99509077.21000001</v>
      </c>
      <c r="L165" s="36">
        <f t="shared" si="16"/>
        <v>83906559.17</v>
      </c>
      <c r="M165" s="28"/>
    </row>
    <row r="166" spans="1:13" s="19" customFormat="1" ht="15">
      <c r="A166" s="16" t="s">
        <v>276</v>
      </c>
      <c r="B166" s="38" t="s">
        <v>277</v>
      </c>
      <c r="C166" s="38" t="s">
        <v>91</v>
      </c>
      <c r="D166" s="39">
        <v>24736500</v>
      </c>
      <c r="E166" s="39">
        <v>0</v>
      </c>
      <c r="F166" s="39">
        <v>24736500</v>
      </c>
      <c r="G166" s="40">
        <v>0</v>
      </c>
      <c r="H166" s="40">
        <v>0</v>
      </c>
      <c r="I166" s="40">
        <v>0</v>
      </c>
      <c r="J166" s="39">
        <f t="shared" si="15"/>
        <v>24736500</v>
      </c>
      <c r="K166" s="39">
        <f t="shared" si="17"/>
        <v>0</v>
      </c>
      <c r="L166" s="39">
        <f t="shared" si="16"/>
        <v>24736500</v>
      </c>
      <c r="M166" s="17"/>
    </row>
    <row r="167" spans="1:13" s="19" customFormat="1" ht="46.5">
      <c r="A167" s="16" t="s">
        <v>378</v>
      </c>
      <c r="B167" s="38" t="s">
        <v>377</v>
      </c>
      <c r="C167" s="38" t="s">
        <v>91</v>
      </c>
      <c r="D167" s="39">
        <v>20000</v>
      </c>
      <c r="E167" s="39">
        <v>0</v>
      </c>
      <c r="F167" s="39">
        <v>20000</v>
      </c>
      <c r="G167" s="40">
        <v>0</v>
      </c>
      <c r="H167" s="40">
        <v>0</v>
      </c>
      <c r="I167" s="40">
        <v>0</v>
      </c>
      <c r="J167" s="39">
        <f t="shared" si="15"/>
        <v>20000</v>
      </c>
      <c r="K167" s="39">
        <f t="shared" si="17"/>
        <v>0</v>
      </c>
      <c r="L167" s="39">
        <f t="shared" si="16"/>
        <v>20000</v>
      </c>
      <c r="M167" s="17"/>
    </row>
    <row r="168" spans="1:13" s="29" customFormat="1" ht="30.75">
      <c r="A168" s="27" t="s">
        <v>149</v>
      </c>
      <c r="B168" s="35" t="s">
        <v>150</v>
      </c>
      <c r="C168" s="35" t="s">
        <v>91</v>
      </c>
      <c r="D168" s="36">
        <v>89503736</v>
      </c>
      <c r="E168" s="36">
        <v>64547236</v>
      </c>
      <c r="F168" s="36">
        <v>83759685.04</v>
      </c>
      <c r="G168" s="37">
        <v>32058482</v>
      </c>
      <c r="H168" s="37">
        <v>34961841.21</v>
      </c>
      <c r="I168" s="37">
        <v>24903374.13</v>
      </c>
      <c r="J168" s="36">
        <f t="shared" si="15"/>
        <v>121562218</v>
      </c>
      <c r="K168" s="36">
        <f t="shared" si="17"/>
        <v>99509077.21000001</v>
      </c>
      <c r="L168" s="36">
        <f t="shared" si="16"/>
        <v>108663059.17</v>
      </c>
      <c r="M168" s="28"/>
    </row>
    <row r="169" spans="1:13" s="19" customFormat="1" ht="62.25">
      <c r="A169" s="16" t="s">
        <v>151</v>
      </c>
      <c r="B169" s="38" t="s">
        <v>152</v>
      </c>
      <c r="C169" s="38" t="s">
        <v>91</v>
      </c>
      <c r="D169" s="39">
        <v>5796600</v>
      </c>
      <c r="E169" s="39">
        <v>0</v>
      </c>
      <c r="F169" s="39">
        <v>5796600</v>
      </c>
      <c r="G169" s="40">
        <v>0</v>
      </c>
      <c r="H169" s="40">
        <v>0</v>
      </c>
      <c r="I169" s="40">
        <v>0</v>
      </c>
      <c r="J169" s="39">
        <f t="shared" si="15"/>
        <v>5796600</v>
      </c>
      <c r="K169" s="39">
        <f t="shared" si="17"/>
        <v>0</v>
      </c>
      <c r="L169" s="39">
        <f t="shared" si="16"/>
        <v>5796600</v>
      </c>
      <c r="M169" s="17"/>
    </row>
    <row r="170" spans="1:13" s="19" customFormat="1" ht="46.5">
      <c r="A170" s="16" t="s">
        <v>83</v>
      </c>
      <c r="B170" s="38" t="s">
        <v>153</v>
      </c>
      <c r="C170" s="38" t="s">
        <v>91</v>
      </c>
      <c r="D170" s="39">
        <v>5796600</v>
      </c>
      <c r="E170" s="39">
        <v>0</v>
      </c>
      <c r="F170" s="39">
        <v>5796600</v>
      </c>
      <c r="G170" s="40">
        <v>0</v>
      </c>
      <c r="H170" s="40">
        <v>0</v>
      </c>
      <c r="I170" s="40">
        <v>0</v>
      </c>
      <c r="J170" s="39">
        <f t="shared" si="15"/>
        <v>5796600</v>
      </c>
      <c r="K170" s="39">
        <f t="shared" si="17"/>
        <v>0</v>
      </c>
      <c r="L170" s="39">
        <f t="shared" si="16"/>
        <v>5796600</v>
      </c>
      <c r="M170" s="17"/>
    </row>
    <row r="171" spans="1:13" s="19" customFormat="1" ht="46.5">
      <c r="A171" s="16" t="s">
        <v>379</v>
      </c>
      <c r="B171" s="38" t="s">
        <v>154</v>
      </c>
      <c r="C171" s="38" t="s">
        <v>91</v>
      </c>
      <c r="D171" s="39">
        <v>7022164</v>
      </c>
      <c r="E171" s="39">
        <v>0</v>
      </c>
      <c r="F171" s="39">
        <v>1277287.11</v>
      </c>
      <c r="G171" s="40">
        <v>0</v>
      </c>
      <c r="H171" s="40">
        <v>0</v>
      </c>
      <c r="I171" s="40">
        <v>0</v>
      </c>
      <c r="J171" s="39">
        <f t="shared" si="15"/>
        <v>7022164</v>
      </c>
      <c r="K171" s="39">
        <f t="shared" si="17"/>
        <v>0</v>
      </c>
      <c r="L171" s="39">
        <f t="shared" si="16"/>
        <v>1277287.11</v>
      </c>
      <c r="M171" s="17"/>
    </row>
    <row r="172" spans="1:13" s="19" customFormat="1" ht="78">
      <c r="A172" s="16" t="s">
        <v>84</v>
      </c>
      <c r="B172" s="38" t="s">
        <v>286</v>
      </c>
      <c r="C172" s="38" t="s">
        <v>91</v>
      </c>
      <c r="D172" s="39">
        <v>5324379</v>
      </c>
      <c r="E172" s="39">
        <v>0</v>
      </c>
      <c r="F172" s="39">
        <v>79891</v>
      </c>
      <c r="G172" s="40">
        <v>0</v>
      </c>
      <c r="H172" s="40">
        <v>0</v>
      </c>
      <c r="I172" s="40">
        <v>0</v>
      </c>
      <c r="J172" s="39">
        <f t="shared" si="15"/>
        <v>5324379</v>
      </c>
      <c r="K172" s="39">
        <f t="shared" si="17"/>
        <v>0</v>
      </c>
      <c r="L172" s="39">
        <f t="shared" si="16"/>
        <v>79891</v>
      </c>
      <c r="M172" s="17"/>
    </row>
    <row r="173" spans="1:13" s="19" customFormat="1" ht="15">
      <c r="A173" s="16" t="s">
        <v>85</v>
      </c>
      <c r="B173" s="38" t="s">
        <v>155</v>
      </c>
      <c r="C173" s="38" t="s">
        <v>91</v>
      </c>
      <c r="D173" s="39">
        <v>1697785</v>
      </c>
      <c r="E173" s="39">
        <v>0</v>
      </c>
      <c r="F173" s="39">
        <v>1197396.11</v>
      </c>
      <c r="G173" s="40">
        <v>0</v>
      </c>
      <c r="H173" s="40">
        <v>0</v>
      </c>
      <c r="I173" s="40">
        <v>0</v>
      </c>
      <c r="J173" s="39">
        <f t="shared" si="15"/>
        <v>1697785</v>
      </c>
      <c r="K173" s="39">
        <f t="shared" si="17"/>
        <v>0</v>
      </c>
      <c r="L173" s="39">
        <f t="shared" si="16"/>
        <v>1197396.11</v>
      </c>
      <c r="M173" s="17"/>
    </row>
    <row r="174" spans="1:13" s="29" customFormat="1" ht="27" customHeight="1">
      <c r="A174" s="27" t="s">
        <v>87</v>
      </c>
      <c r="B174" s="35" t="s">
        <v>156</v>
      </c>
      <c r="C174" s="35" t="s">
        <v>91</v>
      </c>
      <c r="D174" s="36">
        <v>102322500</v>
      </c>
      <c r="E174" s="36">
        <v>64547236</v>
      </c>
      <c r="F174" s="51">
        <v>90833572.15</v>
      </c>
      <c r="G174" s="52">
        <v>32058482</v>
      </c>
      <c r="H174" s="52">
        <v>34961841.21</v>
      </c>
      <c r="I174" s="52">
        <v>24903374.13</v>
      </c>
      <c r="J174" s="51">
        <f t="shared" si="15"/>
        <v>134380982</v>
      </c>
      <c r="K174" s="51">
        <f t="shared" si="17"/>
        <v>99509077.21000001</v>
      </c>
      <c r="L174" s="51">
        <f t="shared" si="16"/>
        <v>115736946.28</v>
      </c>
      <c r="M174" s="28"/>
    </row>
    <row r="175" spans="1:13" ht="15">
      <c r="A175" s="11" t="s">
        <v>5</v>
      </c>
      <c r="B175" s="10"/>
      <c r="C175" s="10"/>
      <c r="D175" s="50"/>
      <c r="E175" s="50"/>
      <c r="F175" s="12"/>
      <c r="G175" s="53"/>
      <c r="H175" s="53"/>
      <c r="I175" s="53"/>
      <c r="J175" s="53"/>
      <c r="K175" s="53"/>
      <c r="L175" s="53"/>
      <c r="M175" s="5"/>
    </row>
    <row r="176" spans="1:12" s="48" customFormat="1" ht="21.75" customHeight="1">
      <c r="A176" s="64" t="s">
        <v>139</v>
      </c>
      <c r="B176" s="35" t="s">
        <v>140</v>
      </c>
      <c r="C176" s="65" t="s">
        <v>91</v>
      </c>
      <c r="D176" s="66">
        <v>200000</v>
      </c>
      <c r="E176" s="66">
        <v>200000</v>
      </c>
      <c r="F176" s="67">
        <v>200000</v>
      </c>
      <c r="G176" s="43">
        <v>0</v>
      </c>
      <c r="H176" s="43">
        <v>0</v>
      </c>
      <c r="I176" s="43">
        <v>0</v>
      </c>
      <c r="J176" s="43">
        <f>D176+G176</f>
        <v>200000</v>
      </c>
      <c r="K176" s="43"/>
      <c r="L176" s="68">
        <f>F176+I176</f>
        <v>200000</v>
      </c>
    </row>
    <row r="177" spans="1:12" s="49" customFormat="1" ht="21.75" customHeight="1">
      <c r="A177" s="64" t="s">
        <v>157</v>
      </c>
      <c r="B177" s="35" t="s">
        <v>158</v>
      </c>
      <c r="C177" s="65" t="s">
        <v>91</v>
      </c>
      <c r="D177" s="66">
        <v>200000</v>
      </c>
      <c r="E177" s="66">
        <v>200000</v>
      </c>
      <c r="F177" s="67">
        <v>200000</v>
      </c>
      <c r="G177" s="43">
        <v>0</v>
      </c>
      <c r="H177" s="43">
        <v>0</v>
      </c>
      <c r="I177" s="43">
        <v>0</v>
      </c>
      <c r="J177" s="43">
        <v>0</v>
      </c>
      <c r="K177" s="43"/>
      <c r="L177" s="68">
        <f>F177+I177</f>
        <v>200000</v>
      </c>
    </row>
    <row r="178" spans="1:12" s="19" customFormat="1" ht="30" customHeight="1">
      <c r="A178" s="69" t="s">
        <v>160</v>
      </c>
      <c r="B178" s="38" t="s">
        <v>161</v>
      </c>
      <c r="C178" s="70" t="s">
        <v>91</v>
      </c>
      <c r="D178" s="71">
        <v>200000</v>
      </c>
      <c r="E178" s="71">
        <v>200000</v>
      </c>
      <c r="F178" s="72">
        <v>200000</v>
      </c>
      <c r="G178" s="40">
        <v>0</v>
      </c>
      <c r="H178" s="40">
        <v>0</v>
      </c>
      <c r="I178" s="40">
        <v>0</v>
      </c>
      <c r="J178" s="40">
        <v>0</v>
      </c>
      <c r="K178" s="40"/>
      <c r="L178" s="73">
        <f>F178+I178</f>
        <v>200000</v>
      </c>
    </row>
    <row r="179" spans="1:12" s="19" customFormat="1" ht="21.75" customHeight="1">
      <c r="A179" s="69" t="s">
        <v>159</v>
      </c>
      <c r="B179" s="38" t="s">
        <v>162</v>
      </c>
      <c r="C179" s="70" t="s">
        <v>91</v>
      </c>
      <c r="D179" s="71">
        <v>200000</v>
      </c>
      <c r="E179" s="71">
        <v>200000</v>
      </c>
      <c r="F179" s="72">
        <v>200000</v>
      </c>
      <c r="G179" s="40">
        <v>0</v>
      </c>
      <c r="H179" s="40">
        <v>0</v>
      </c>
      <c r="I179" s="40">
        <v>0</v>
      </c>
      <c r="J179" s="40">
        <v>0</v>
      </c>
      <c r="K179" s="40"/>
      <c r="L179" s="73">
        <f>F179+I179</f>
        <v>200000</v>
      </c>
    </row>
    <row r="180" spans="1:12" s="21" customFormat="1" ht="21.75" customHeight="1">
      <c r="A180" s="64" t="s">
        <v>87</v>
      </c>
      <c r="B180" s="35" t="s">
        <v>148</v>
      </c>
      <c r="C180" s="65" t="s">
        <v>91</v>
      </c>
      <c r="D180" s="66">
        <v>200000</v>
      </c>
      <c r="E180" s="66">
        <v>200000</v>
      </c>
      <c r="F180" s="67">
        <v>200000</v>
      </c>
      <c r="G180" s="43">
        <v>0</v>
      </c>
      <c r="H180" s="43">
        <v>0</v>
      </c>
      <c r="I180" s="43">
        <v>0</v>
      </c>
      <c r="J180" s="43">
        <v>0</v>
      </c>
      <c r="K180" s="43"/>
      <c r="L180" s="68">
        <f>F180+I180</f>
        <v>200000</v>
      </c>
    </row>
    <row r="181" spans="1:13" s="57" customFormat="1" ht="15">
      <c r="A181" s="11" t="s">
        <v>6</v>
      </c>
      <c r="B181" s="10"/>
      <c r="C181" s="10"/>
      <c r="D181" s="54"/>
      <c r="E181" s="54"/>
      <c r="F181" s="54"/>
      <c r="G181" s="55"/>
      <c r="H181" s="55"/>
      <c r="I181" s="55"/>
      <c r="J181" s="55"/>
      <c r="K181" s="55"/>
      <c r="L181" s="55"/>
      <c r="M181" s="56"/>
    </row>
    <row r="182" spans="1:12" s="47" customFormat="1" ht="18.75" customHeight="1">
      <c r="A182" s="74" t="s">
        <v>163</v>
      </c>
      <c r="B182" s="74"/>
      <c r="C182" s="75" t="s">
        <v>164</v>
      </c>
      <c r="D182" s="76">
        <v>31216791</v>
      </c>
      <c r="E182" s="76"/>
      <c r="F182" s="76">
        <v>70074374.64</v>
      </c>
      <c r="G182" s="76">
        <v>-31216791</v>
      </c>
      <c r="H182" s="76"/>
      <c r="I182" s="76">
        <v>-21011109.73</v>
      </c>
      <c r="J182" s="76">
        <f aca="true" t="shared" si="18" ref="J182:J222">D182+G182</f>
        <v>0</v>
      </c>
      <c r="K182" s="76"/>
      <c r="L182" s="76">
        <f>F182+I182</f>
        <v>49063264.91</v>
      </c>
    </row>
    <row r="183" spans="1:17" s="15" customFormat="1" ht="18.75" customHeight="1">
      <c r="A183" s="74" t="s">
        <v>165</v>
      </c>
      <c r="B183" s="74"/>
      <c r="C183" s="75" t="s">
        <v>166</v>
      </c>
      <c r="D183" s="76">
        <v>0</v>
      </c>
      <c r="E183" s="76"/>
      <c r="F183" s="76">
        <v>72665088.36</v>
      </c>
      <c r="G183" s="76">
        <v>0</v>
      </c>
      <c r="H183" s="76"/>
      <c r="I183" s="76">
        <v>-21011109.73</v>
      </c>
      <c r="J183" s="76">
        <f t="shared" si="18"/>
        <v>0</v>
      </c>
      <c r="K183" s="76"/>
      <c r="L183" s="76">
        <f aca="true" t="shared" si="19" ref="L183:L222">F183+I183</f>
        <v>51653978.629999995</v>
      </c>
      <c r="M183" s="47"/>
      <c r="N183" s="47"/>
      <c r="O183" s="47"/>
      <c r="P183" s="47"/>
      <c r="Q183" s="47"/>
    </row>
    <row r="184" spans="1:17" s="18" customFormat="1" ht="18.75" customHeight="1">
      <c r="A184" s="74" t="s">
        <v>167</v>
      </c>
      <c r="B184" s="74"/>
      <c r="C184" s="75" t="s">
        <v>168</v>
      </c>
      <c r="D184" s="76">
        <v>-31216791</v>
      </c>
      <c r="E184" s="76"/>
      <c r="F184" s="76">
        <v>-70074374.64</v>
      </c>
      <c r="G184" s="76">
        <v>31216791</v>
      </c>
      <c r="H184" s="76"/>
      <c r="I184" s="76">
        <v>21011109.73</v>
      </c>
      <c r="J184" s="76">
        <f t="shared" si="18"/>
        <v>0</v>
      </c>
      <c r="K184" s="76"/>
      <c r="L184" s="76">
        <f t="shared" si="19"/>
        <v>-49063264.91</v>
      </c>
      <c r="M184" s="47"/>
      <c r="N184" s="47"/>
      <c r="O184" s="47"/>
      <c r="P184" s="47"/>
      <c r="Q184" s="47"/>
    </row>
    <row r="185" spans="1:17" s="18" customFormat="1" ht="18.75" customHeight="1">
      <c r="A185" s="74" t="s">
        <v>169</v>
      </c>
      <c r="B185" s="74"/>
      <c r="C185" s="75" t="s">
        <v>170</v>
      </c>
      <c r="D185" s="76">
        <v>0</v>
      </c>
      <c r="E185" s="76"/>
      <c r="F185" s="76">
        <v>-72665088.36</v>
      </c>
      <c r="G185" s="76">
        <v>0</v>
      </c>
      <c r="H185" s="76"/>
      <c r="I185" s="76">
        <v>21011109.73</v>
      </c>
      <c r="J185" s="76">
        <f t="shared" si="18"/>
        <v>0</v>
      </c>
      <c r="K185" s="76"/>
      <c r="L185" s="76">
        <f t="shared" si="19"/>
        <v>-51653978.629999995</v>
      </c>
      <c r="M185" s="47"/>
      <c r="N185" s="47"/>
      <c r="O185" s="47"/>
      <c r="P185" s="47"/>
      <c r="Q185" s="47"/>
    </row>
    <row r="186" spans="1:17" s="18" customFormat="1" ht="33.75" customHeight="1">
      <c r="A186" s="74" t="s">
        <v>171</v>
      </c>
      <c r="B186" s="74"/>
      <c r="C186" s="75" t="s">
        <v>172</v>
      </c>
      <c r="D186" s="76">
        <v>0</v>
      </c>
      <c r="E186" s="76"/>
      <c r="F186" s="76">
        <v>0</v>
      </c>
      <c r="G186" s="76">
        <v>0</v>
      </c>
      <c r="H186" s="76"/>
      <c r="I186" s="76">
        <v>-178226.27</v>
      </c>
      <c r="J186" s="76">
        <f t="shared" si="18"/>
        <v>0</v>
      </c>
      <c r="K186" s="76"/>
      <c r="L186" s="76">
        <f t="shared" si="19"/>
        <v>-178226.27</v>
      </c>
      <c r="M186" s="47"/>
      <c r="N186" s="47"/>
      <c r="O186" s="47"/>
      <c r="P186" s="47"/>
      <c r="Q186" s="47"/>
    </row>
    <row r="187" spans="1:17" s="18" customFormat="1" ht="33.75" customHeight="1">
      <c r="A187" s="74" t="s">
        <v>173</v>
      </c>
      <c r="B187" s="74"/>
      <c r="C187" s="75" t="s">
        <v>174</v>
      </c>
      <c r="D187" s="76">
        <v>0</v>
      </c>
      <c r="E187" s="76"/>
      <c r="F187" s="76">
        <v>0</v>
      </c>
      <c r="G187" s="76">
        <v>0</v>
      </c>
      <c r="H187" s="76"/>
      <c r="I187" s="76">
        <v>-178226.27</v>
      </c>
      <c r="J187" s="76">
        <f t="shared" si="18"/>
        <v>0</v>
      </c>
      <c r="K187" s="76"/>
      <c r="L187" s="76">
        <f t="shared" si="19"/>
        <v>-178226.27</v>
      </c>
      <c r="M187" s="47"/>
      <c r="N187" s="47"/>
      <c r="O187" s="47"/>
      <c r="P187" s="47"/>
      <c r="Q187" s="47"/>
    </row>
    <row r="188" spans="1:17" s="18" customFormat="1" ht="18.75" customHeight="1">
      <c r="A188" s="74" t="s">
        <v>176</v>
      </c>
      <c r="B188" s="74"/>
      <c r="C188" s="75" t="s">
        <v>177</v>
      </c>
      <c r="D188" s="76">
        <v>0</v>
      </c>
      <c r="E188" s="76"/>
      <c r="F188" s="76">
        <v>0</v>
      </c>
      <c r="G188" s="76">
        <v>0</v>
      </c>
      <c r="H188" s="76"/>
      <c r="I188" s="76">
        <v>331688.47</v>
      </c>
      <c r="J188" s="76">
        <f t="shared" si="18"/>
        <v>0</v>
      </c>
      <c r="K188" s="76"/>
      <c r="L188" s="76">
        <f t="shared" si="19"/>
        <v>331688.47</v>
      </c>
      <c r="M188" s="47"/>
      <c r="N188" s="47"/>
      <c r="O188" s="47"/>
      <c r="P188" s="47"/>
      <c r="Q188" s="47"/>
    </row>
    <row r="189" spans="1:17" s="18" customFormat="1" ht="18.75" customHeight="1">
      <c r="A189" s="74" t="s">
        <v>178</v>
      </c>
      <c r="B189" s="74"/>
      <c r="C189" s="75" t="s">
        <v>179</v>
      </c>
      <c r="D189" s="76">
        <v>0</v>
      </c>
      <c r="E189" s="76"/>
      <c r="F189" s="76">
        <v>0</v>
      </c>
      <c r="G189" s="76">
        <v>0</v>
      </c>
      <c r="H189" s="76"/>
      <c r="I189" s="76">
        <v>153462.2</v>
      </c>
      <c r="J189" s="76">
        <f t="shared" si="18"/>
        <v>0</v>
      </c>
      <c r="K189" s="76"/>
      <c r="L189" s="76">
        <f t="shared" si="19"/>
        <v>153462.2</v>
      </c>
      <c r="M189" s="47"/>
      <c r="N189" s="47"/>
      <c r="O189" s="47"/>
      <c r="P189" s="47"/>
      <c r="Q189" s="47"/>
    </row>
    <row r="190" spans="1:17" s="18" customFormat="1" ht="18.75" customHeight="1">
      <c r="A190" s="74" t="s">
        <v>180</v>
      </c>
      <c r="B190" s="74"/>
      <c r="C190" s="75" t="s">
        <v>181</v>
      </c>
      <c r="D190" s="76">
        <v>0</v>
      </c>
      <c r="E190" s="76"/>
      <c r="F190" s="76">
        <v>0</v>
      </c>
      <c r="G190" s="76">
        <v>0</v>
      </c>
      <c r="H190" s="76"/>
      <c r="I190" s="76">
        <v>153462.2</v>
      </c>
      <c r="J190" s="76">
        <f t="shared" si="18"/>
        <v>0</v>
      </c>
      <c r="K190" s="76"/>
      <c r="L190" s="76">
        <f t="shared" si="19"/>
        <v>153462.2</v>
      </c>
      <c r="M190" s="47"/>
      <c r="N190" s="47"/>
      <c r="O190" s="47"/>
      <c r="P190" s="47"/>
      <c r="Q190" s="47"/>
    </row>
    <row r="191" spans="1:17" s="18" customFormat="1" ht="18.75" customHeight="1">
      <c r="A191" s="74" t="s">
        <v>178</v>
      </c>
      <c r="B191" s="74"/>
      <c r="C191" s="75" t="s">
        <v>182</v>
      </c>
      <c r="D191" s="76">
        <v>0</v>
      </c>
      <c r="E191" s="76"/>
      <c r="F191" s="76">
        <v>0</v>
      </c>
      <c r="G191" s="76">
        <v>0</v>
      </c>
      <c r="H191" s="76"/>
      <c r="I191" s="76">
        <v>153462.2</v>
      </c>
      <c r="J191" s="76">
        <f t="shared" si="18"/>
        <v>0</v>
      </c>
      <c r="K191" s="76"/>
      <c r="L191" s="76">
        <f t="shared" si="19"/>
        <v>153462.2</v>
      </c>
      <c r="M191" s="47"/>
      <c r="N191" s="47"/>
      <c r="O191" s="47"/>
      <c r="P191" s="47"/>
      <c r="Q191" s="47"/>
    </row>
    <row r="192" spans="1:17" s="18" customFormat="1" ht="18.75" customHeight="1">
      <c r="A192" s="74" t="s">
        <v>180</v>
      </c>
      <c r="B192" s="74"/>
      <c r="C192" s="75" t="s">
        <v>183</v>
      </c>
      <c r="D192" s="76">
        <v>0</v>
      </c>
      <c r="E192" s="76"/>
      <c r="F192" s="76">
        <v>0</v>
      </c>
      <c r="G192" s="76">
        <v>0</v>
      </c>
      <c r="H192" s="76"/>
      <c r="I192" s="76">
        <v>153462.2</v>
      </c>
      <c r="J192" s="76">
        <f t="shared" si="18"/>
        <v>0</v>
      </c>
      <c r="K192" s="76"/>
      <c r="L192" s="76">
        <f t="shared" si="19"/>
        <v>153462.2</v>
      </c>
      <c r="M192" s="47"/>
      <c r="N192" s="47"/>
      <c r="O192" s="47"/>
      <c r="P192" s="47"/>
      <c r="Q192" s="47"/>
    </row>
    <row r="193" spans="1:17" s="18" customFormat="1" ht="46.5">
      <c r="A193" s="74" t="s">
        <v>380</v>
      </c>
      <c r="B193" s="74"/>
      <c r="C193" s="75" t="s">
        <v>184</v>
      </c>
      <c r="D193" s="76">
        <v>18000000</v>
      </c>
      <c r="E193" s="76"/>
      <c r="F193" s="76">
        <v>18000000</v>
      </c>
      <c r="G193" s="76">
        <v>0</v>
      </c>
      <c r="H193" s="76"/>
      <c r="I193" s="76">
        <v>0</v>
      </c>
      <c r="J193" s="76">
        <f t="shared" si="18"/>
        <v>18000000</v>
      </c>
      <c r="K193" s="76"/>
      <c r="L193" s="76">
        <f t="shared" si="19"/>
        <v>18000000</v>
      </c>
      <c r="M193" s="47"/>
      <c r="N193" s="47"/>
      <c r="O193" s="47"/>
      <c r="P193" s="47"/>
      <c r="Q193" s="47"/>
    </row>
    <row r="194" spans="1:17" s="18" customFormat="1" ht="18.75" customHeight="1">
      <c r="A194" s="74" t="s">
        <v>185</v>
      </c>
      <c r="B194" s="74"/>
      <c r="C194" s="75" t="s">
        <v>186</v>
      </c>
      <c r="D194" s="76">
        <v>18000000</v>
      </c>
      <c r="E194" s="76"/>
      <c r="F194" s="76">
        <v>18000000</v>
      </c>
      <c r="G194" s="76">
        <v>0</v>
      </c>
      <c r="H194" s="76"/>
      <c r="I194" s="76">
        <v>0</v>
      </c>
      <c r="J194" s="76">
        <f t="shared" si="18"/>
        <v>18000000</v>
      </c>
      <c r="K194" s="76"/>
      <c r="L194" s="76">
        <f t="shared" si="19"/>
        <v>18000000</v>
      </c>
      <c r="M194" s="47"/>
      <c r="N194" s="47"/>
      <c r="O194" s="47"/>
      <c r="P194" s="47"/>
      <c r="Q194" s="47"/>
    </row>
    <row r="195" spans="1:17" s="19" customFormat="1" ht="30.75">
      <c r="A195" s="74" t="s">
        <v>187</v>
      </c>
      <c r="B195" s="74"/>
      <c r="C195" s="75" t="s">
        <v>188</v>
      </c>
      <c r="D195" s="76">
        <v>-18000000</v>
      </c>
      <c r="E195" s="76"/>
      <c r="F195" s="76">
        <v>-18000000</v>
      </c>
      <c r="G195" s="76">
        <v>0</v>
      </c>
      <c r="H195" s="76"/>
      <c r="I195" s="76">
        <v>0</v>
      </c>
      <c r="J195" s="76">
        <f t="shared" si="18"/>
        <v>-18000000</v>
      </c>
      <c r="K195" s="76"/>
      <c r="L195" s="76">
        <f t="shared" si="19"/>
        <v>-18000000</v>
      </c>
      <c r="M195" s="47"/>
      <c r="N195" s="47"/>
      <c r="O195" s="47"/>
      <c r="P195" s="47"/>
      <c r="Q195" s="47"/>
    </row>
    <row r="196" spans="1:17" s="19" customFormat="1" ht="18.75" customHeight="1">
      <c r="A196" s="74" t="s">
        <v>189</v>
      </c>
      <c r="B196" s="74"/>
      <c r="C196" s="75" t="s">
        <v>190</v>
      </c>
      <c r="D196" s="76">
        <v>-18000000</v>
      </c>
      <c r="E196" s="76"/>
      <c r="F196" s="76">
        <v>-18000000</v>
      </c>
      <c r="G196" s="76">
        <v>0</v>
      </c>
      <c r="H196" s="76"/>
      <c r="I196" s="76">
        <v>0</v>
      </c>
      <c r="J196" s="76">
        <f t="shared" si="18"/>
        <v>-18000000</v>
      </c>
      <c r="K196" s="76"/>
      <c r="L196" s="76">
        <f t="shared" si="19"/>
        <v>-18000000</v>
      </c>
      <c r="M196" s="47"/>
      <c r="N196" s="47"/>
      <c r="O196" s="47"/>
      <c r="P196" s="47"/>
      <c r="Q196" s="47"/>
    </row>
    <row r="197" spans="1:17" s="19" customFormat="1" ht="18.75" customHeight="1">
      <c r="A197" s="74" t="s">
        <v>191</v>
      </c>
      <c r="B197" s="74"/>
      <c r="C197" s="75" t="s">
        <v>192</v>
      </c>
      <c r="D197" s="76">
        <v>-31216791</v>
      </c>
      <c r="E197" s="76"/>
      <c r="F197" s="76">
        <v>-70074374.64</v>
      </c>
      <c r="G197" s="76">
        <v>31216791</v>
      </c>
      <c r="H197" s="76"/>
      <c r="I197" s="76">
        <v>21189336</v>
      </c>
      <c r="J197" s="76">
        <f t="shared" si="18"/>
        <v>0</v>
      </c>
      <c r="K197" s="76"/>
      <c r="L197" s="76">
        <f t="shared" si="19"/>
        <v>-48885038.64</v>
      </c>
      <c r="M197" s="47"/>
      <c r="N197" s="47"/>
      <c r="O197" s="47"/>
      <c r="P197" s="47"/>
      <c r="Q197" s="47"/>
    </row>
    <row r="198" spans="1:17" s="19" customFormat="1" ht="18.75" customHeight="1">
      <c r="A198" s="74" t="s">
        <v>193</v>
      </c>
      <c r="B198" s="74"/>
      <c r="C198" s="75" t="s">
        <v>194</v>
      </c>
      <c r="D198" s="76">
        <v>0</v>
      </c>
      <c r="E198" s="76"/>
      <c r="F198" s="76">
        <v>-72665088.36</v>
      </c>
      <c r="G198" s="76">
        <v>0</v>
      </c>
      <c r="H198" s="76"/>
      <c r="I198" s="76">
        <v>21189336</v>
      </c>
      <c r="J198" s="76">
        <f t="shared" si="18"/>
        <v>0</v>
      </c>
      <c r="K198" s="76"/>
      <c r="L198" s="76">
        <f t="shared" si="19"/>
        <v>-51475752.36</v>
      </c>
      <c r="M198" s="47"/>
      <c r="N198" s="47"/>
      <c r="O198" s="47"/>
      <c r="P198" s="47"/>
      <c r="Q198" s="47"/>
    </row>
    <row r="199" spans="1:17" s="19" customFormat="1" ht="18.75" customHeight="1">
      <c r="A199" s="74" t="s">
        <v>175</v>
      </c>
      <c r="B199" s="74"/>
      <c r="C199" s="75" t="s">
        <v>195</v>
      </c>
      <c r="D199" s="76">
        <v>0</v>
      </c>
      <c r="E199" s="76"/>
      <c r="F199" s="76">
        <v>7072461.31</v>
      </c>
      <c r="G199" s="76">
        <v>0</v>
      </c>
      <c r="H199" s="76"/>
      <c r="I199" s="76">
        <v>495020.77</v>
      </c>
      <c r="J199" s="76">
        <f t="shared" si="18"/>
        <v>0</v>
      </c>
      <c r="K199" s="76"/>
      <c r="L199" s="76">
        <f t="shared" si="19"/>
        <v>7567482.08</v>
      </c>
      <c r="M199" s="47"/>
      <c r="N199" s="47"/>
      <c r="O199" s="47"/>
      <c r="P199" s="47"/>
      <c r="Q199" s="47"/>
    </row>
    <row r="200" spans="1:17" s="19" customFormat="1" ht="18.75" customHeight="1">
      <c r="A200" s="74" t="s">
        <v>176</v>
      </c>
      <c r="B200" s="74"/>
      <c r="C200" s="75" t="s">
        <v>196</v>
      </c>
      <c r="D200" s="76">
        <v>0</v>
      </c>
      <c r="E200" s="76"/>
      <c r="F200" s="76">
        <v>55505725.39</v>
      </c>
      <c r="G200" s="76">
        <v>0</v>
      </c>
      <c r="H200" s="76"/>
      <c r="I200" s="76">
        <v>946795.33</v>
      </c>
      <c r="J200" s="76">
        <f t="shared" si="18"/>
        <v>0</v>
      </c>
      <c r="K200" s="76"/>
      <c r="L200" s="76">
        <f t="shared" si="19"/>
        <v>56452520.72</v>
      </c>
      <c r="M200" s="47"/>
      <c r="N200" s="47"/>
      <c r="O200" s="47"/>
      <c r="P200" s="47"/>
      <c r="Q200" s="47"/>
    </row>
    <row r="201" spans="1:17" s="19" customFormat="1" ht="18.75" customHeight="1">
      <c r="A201" s="74" t="s">
        <v>180</v>
      </c>
      <c r="B201" s="74"/>
      <c r="C201" s="75" t="s">
        <v>197</v>
      </c>
      <c r="D201" s="76">
        <v>0</v>
      </c>
      <c r="E201" s="76"/>
      <c r="F201" s="76">
        <v>-2590713.72</v>
      </c>
      <c r="G201" s="76">
        <v>0</v>
      </c>
      <c r="H201" s="76"/>
      <c r="I201" s="76">
        <v>0</v>
      </c>
      <c r="J201" s="76">
        <f t="shared" si="18"/>
        <v>0</v>
      </c>
      <c r="K201" s="76"/>
      <c r="L201" s="76">
        <f t="shared" si="19"/>
        <v>-2590713.72</v>
      </c>
      <c r="M201" s="47"/>
      <c r="N201" s="47"/>
      <c r="O201" s="47"/>
      <c r="P201" s="47"/>
      <c r="Q201" s="47"/>
    </row>
    <row r="202" spans="1:17" s="19" customFormat="1" ht="18.75" customHeight="1">
      <c r="A202" s="74" t="s">
        <v>180</v>
      </c>
      <c r="B202" s="74"/>
      <c r="C202" s="75" t="s">
        <v>198</v>
      </c>
      <c r="D202" s="76">
        <v>0</v>
      </c>
      <c r="E202" s="76"/>
      <c r="F202" s="76">
        <v>-2590713.72</v>
      </c>
      <c r="G202" s="76">
        <v>0</v>
      </c>
      <c r="H202" s="76"/>
      <c r="I202" s="76">
        <v>0</v>
      </c>
      <c r="J202" s="76">
        <f t="shared" si="18"/>
        <v>0</v>
      </c>
      <c r="K202" s="76"/>
      <c r="L202" s="76">
        <f t="shared" si="19"/>
        <v>-2590713.72</v>
      </c>
      <c r="M202" s="47"/>
      <c r="N202" s="47"/>
      <c r="O202" s="47"/>
      <c r="P202" s="47"/>
      <c r="Q202" s="47"/>
    </row>
    <row r="203" spans="1:17" s="15" customFormat="1" ht="46.5">
      <c r="A203" s="74" t="s">
        <v>199</v>
      </c>
      <c r="B203" s="74"/>
      <c r="C203" s="75" t="s">
        <v>200</v>
      </c>
      <c r="D203" s="76">
        <v>-31216791</v>
      </c>
      <c r="E203" s="76"/>
      <c r="F203" s="76">
        <v>-21641110.56</v>
      </c>
      <c r="G203" s="76">
        <v>31216791</v>
      </c>
      <c r="H203" s="76"/>
      <c r="I203" s="76">
        <v>21641110.56</v>
      </c>
      <c r="J203" s="76">
        <f t="shared" si="18"/>
        <v>0</v>
      </c>
      <c r="K203" s="76"/>
      <c r="L203" s="76">
        <f t="shared" si="19"/>
        <v>0</v>
      </c>
      <c r="M203" s="47"/>
      <c r="N203" s="47"/>
      <c r="O203" s="47"/>
      <c r="P203" s="47"/>
      <c r="Q203" s="47"/>
    </row>
    <row r="204" spans="1:17" s="15" customFormat="1" ht="30.75">
      <c r="A204" s="74" t="s">
        <v>201</v>
      </c>
      <c r="B204" s="74"/>
      <c r="C204" s="75" t="s">
        <v>202</v>
      </c>
      <c r="D204" s="76">
        <v>-31216791</v>
      </c>
      <c r="E204" s="76"/>
      <c r="F204" s="76">
        <v>-70074374.64</v>
      </c>
      <c r="G204" s="76">
        <v>31216791</v>
      </c>
      <c r="H204" s="76"/>
      <c r="I204" s="76">
        <v>21011109.73</v>
      </c>
      <c r="J204" s="76">
        <f t="shared" si="18"/>
        <v>0</v>
      </c>
      <c r="K204" s="76"/>
      <c r="L204" s="76">
        <f t="shared" si="19"/>
        <v>-49063264.91</v>
      </c>
      <c r="M204" s="47"/>
      <c r="N204" s="47"/>
      <c r="O204" s="47"/>
      <c r="P204" s="47"/>
      <c r="Q204" s="47"/>
    </row>
    <row r="205" spans="1:17" s="15" customFormat="1" ht="30.75">
      <c r="A205" s="74" t="s">
        <v>203</v>
      </c>
      <c r="B205" s="74"/>
      <c r="C205" s="75" t="s">
        <v>204</v>
      </c>
      <c r="D205" s="76">
        <v>0</v>
      </c>
      <c r="E205" s="76"/>
      <c r="F205" s="76">
        <v>-72665088.36</v>
      </c>
      <c r="G205" s="76">
        <v>0</v>
      </c>
      <c r="H205" s="76"/>
      <c r="I205" s="76">
        <v>21011109.73</v>
      </c>
      <c r="J205" s="76">
        <f t="shared" si="18"/>
        <v>0</v>
      </c>
      <c r="K205" s="76"/>
      <c r="L205" s="76">
        <f t="shared" si="19"/>
        <v>-51653978.629999995</v>
      </c>
      <c r="M205" s="47"/>
      <c r="N205" s="47"/>
      <c r="O205" s="47"/>
      <c r="P205" s="47"/>
      <c r="Q205" s="47"/>
    </row>
    <row r="206" spans="1:17" s="15" customFormat="1" ht="15">
      <c r="A206" s="74" t="s">
        <v>205</v>
      </c>
      <c r="B206" s="74"/>
      <c r="C206" s="75" t="s">
        <v>206</v>
      </c>
      <c r="D206" s="76">
        <v>-31216791</v>
      </c>
      <c r="E206" s="76"/>
      <c r="F206" s="76">
        <v>-70074374.64</v>
      </c>
      <c r="G206" s="76">
        <v>31216791</v>
      </c>
      <c r="H206" s="76"/>
      <c r="I206" s="76">
        <v>21011109.73</v>
      </c>
      <c r="J206" s="76">
        <f t="shared" si="18"/>
        <v>0</v>
      </c>
      <c r="K206" s="76"/>
      <c r="L206" s="76">
        <f t="shared" si="19"/>
        <v>-49063264.91</v>
      </c>
      <c r="M206" s="47"/>
      <c r="N206" s="47"/>
      <c r="O206" s="47"/>
      <c r="P206" s="47"/>
      <c r="Q206" s="47"/>
    </row>
    <row r="207" spans="1:17" s="15" customFormat="1" ht="15">
      <c r="A207" s="74" t="s">
        <v>207</v>
      </c>
      <c r="B207" s="74"/>
      <c r="C207" s="75" t="s">
        <v>208</v>
      </c>
      <c r="D207" s="76">
        <v>0</v>
      </c>
      <c r="E207" s="76"/>
      <c r="F207" s="76">
        <v>-72665088.36</v>
      </c>
      <c r="G207" s="76">
        <v>0</v>
      </c>
      <c r="H207" s="76"/>
      <c r="I207" s="76">
        <v>21011109.73</v>
      </c>
      <c r="J207" s="76">
        <f t="shared" si="18"/>
        <v>0</v>
      </c>
      <c r="K207" s="76"/>
      <c r="L207" s="76">
        <f t="shared" si="19"/>
        <v>-51653978.629999995</v>
      </c>
      <c r="M207" s="47"/>
      <c r="N207" s="47"/>
      <c r="O207" s="47"/>
      <c r="P207" s="47"/>
      <c r="Q207" s="47"/>
    </row>
    <row r="208" spans="1:17" s="15" customFormat="1" ht="46.5">
      <c r="A208" s="74" t="s">
        <v>380</v>
      </c>
      <c r="B208" s="74"/>
      <c r="C208" s="75" t="s">
        <v>209</v>
      </c>
      <c r="D208" s="76">
        <v>18000000</v>
      </c>
      <c r="E208" s="76"/>
      <c r="F208" s="76">
        <v>18000000</v>
      </c>
      <c r="G208" s="76">
        <v>0</v>
      </c>
      <c r="H208" s="76"/>
      <c r="I208" s="76">
        <v>0</v>
      </c>
      <c r="J208" s="76">
        <f t="shared" si="18"/>
        <v>18000000</v>
      </c>
      <c r="K208" s="76"/>
      <c r="L208" s="76">
        <f t="shared" si="19"/>
        <v>18000000</v>
      </c>
      <c r="M208" s="47"/>
      <c r="N208" s="47"/>
      <c r="O208" s="47"/>
      <c r="P208" s="47"/>
      <c r="Q208" s="47"/>
    </row>
    <row r="209" spans="1:17" s="15" customFormat="1" ht="15">
      <c r="A209" s="74" t="s">
        <v>185</v>
      </c>
      <c r="B209" s="74"/>
      <c r="C209" s="75" t="s">
        <v>210</v>
      </c>
      <c r="D209" s="76">
        <v>18000000</v>
      </c>
      <c r="E209" s="76"/>
      <c r="F209" s="76">
        <v>18000000</v>
      </c>
      <c r="G209" s="76">
        <v>0</v>
      </c>
      <c r="H209" s="76"/>
      <c r="I209" s="76">
        <v>0</v>
      </c>
      <c r="J209" s="76">
        <f t="shared" si="18"/>
        <v>18000000</v>
      </c>
      <c r="K209" s="76"/>
      <c r="L209" s="76">
        <f t="shared" si="19"/>
        <v>18000000</v>
      </c>
      <c r="M209" s="47"/>
      <c r="N209" s="47"/>
      <c r="O209" s="47"/>
      <c r="P209" s="47"/>
      <c r="Q209" s="47"/>
    </row>
    <row r="210" spans="1:17" s="15" customFormat="1" ht="30.75">
      <c r="A210" s="74" t="s">
        <v>187</v>
      </c>
      <c r="B210" s="74"/>
      <c r="C210" s="75" t="s">
        <v>211</v>
      </c>
      <c r="D210" s="76">
        <v>-18000000</v>
      </c>
      <c r="E210" s="76"/>
      <c r="F210" s="76">
        <v>-18000000</v>
      </c>
      <c r="G210" s="76">
        <v>0</v>
      </c>
      <c r="H210" s="76"/>
      <c r="I210" s="76">
        <v>0</v>
      </c>
      <c r="J210" s="76">
        <f t="shared" si="18"/>
        <v>-18000000</v>
      </c>
      <c r="K210" s="76"/>
      <c r="L210" s="76">
        <f t="shared" si="19"/>
        <v>-18000000</v>
      </c>
      <c r="M210" s="47"/>
      <c r="N210" s="47"/>
      <c r="O210" s="47"/>
      <c r="P210" s="47"/>
      <c r="Q210" s="47"/>
    </row>
    <row r="211" spans="1:17" s="15" customFormat="1" ht="18.75" customHeight="1">
      <c r="A211" s="74" t="s">
        <v>189</v>
      </c>
      <c r="B211" s="74"/>
      <c r="C211" s="75" t="s">
        <v>212</v>
      </c>
      <c r="D211" s="76">
        <v>-18000000</v>
      </c>
      <c r="E211" s="76"/>
      <c r="F211" s="76">
        <v>-18000000</v>
      </c>
      <c r="G211" s="76">
        <v>0</v>
      </c>
      <c r="H211" s="76"/>
      <c r="I211" s="76">
        <v>0</v>
      </c>
      <c r="J211" s="76">
        <f t="shared" si="18"/>
        <v>-18000000</v>
      </c>
      <c r="K211" s="76"/>
      <c r="L211" s="76">
        <f t="shared" si="19"/>
        <v>-18000000</v>
      </c>
      <c r="M211" s="47"/>
      <c r="N211" s="47"/>
      <c r="O211" s="47"/>
      <c r="P211" s="47"/>
      <c r="Q211" s="47"/>
    </row>
    <row r="212" spans="1:17" s="15" customFormat="1" ht="18.75" customHeight="1">
      <c r="A212" s="74" t="s">
        <v>213</v>
      </c>
      <c r="B212" s="74"/>
      <c r="C212" s="75" t="s">
        <v>214</v>
      </c>
      <c r="D212" s="76">
        <v>-31216791</v>
      </c>
      <c r="E212" s="76"/>
      <c r="F212" s="76">
        <v>-70074374.64</v>
      </c>
      <c r="G212" s="76">
        <v>31216791</v>
      </c>
      <c r="H212" s="76"/>
      <c r="I212" s="76">
        <v>21011109.73</v>
      </c>
      <c r="J212" s="76">
        <f t="shared" si="18"/>
        <v>0</v>
      </c>
      <c r="K212" s="76"/>
      <c r="L212" s="76">
        <f t="shared" si="19"/>
        <v>-49063264.91</v>
      </c>
      <c r="M212" s="47"/>
      <c r="N212" s="47"/>
      <c r="O212" s="47"/>
      <c r="P212" s="47"/>
      <c r="Q212" s="47"/>
    </row>
    <row r="213" spans="1:17" s="15" customFormat="1" ht="18.75" customHeight="1">
      <c r="A213" s="74" t="s">
        <v>215</v>
      </c>
      <c r="B213" s="74"/>
      <c r="C213" s="75" t="s">
        <v>216</v>
      </c>
      <c r="D213" s="76">
        <v>0</v>
      </c>
      <c r="E213" s="76"/>
      <c r="F213" s="76">
        <v>-72665088.36</v>
      </c>
      <c r="G213" s="76">
        <v>0</v>
      </c>
      <c r="H213" s="76"/>
      <c r="I213" s="76">
        <v>21011109.73</v>
      </c>
      <c r="J213" s="76">
        <f t="shared" si="18"/>
        <v>0</v>
      </c>
      <c r="K213" s="76"/>
      <c r="L213" s="76">
        <f t="shared" si="19"/>
        <v>-51653978.629999995</v>
      </c>
      <c r="M213" s="47"/>
      <c r="N213" s="47"/>
      <c r="O213" s="47"/>
      <c r="P213" s="47"/>
      <c r="Q213" s="47"/>
    </row>
    <row r="214" spans="1:17" s="15" customFormat="1" ht="18.75" customHeight="1">
      <c r="A214" s="74" t="s">
        <v>175</v>
      </c>
      <c r="B214" s="74"/>
      <c r="C214" s="75" t="s">
        <v>217</v>
      </c>
      <c r="D214" s="76">
        <v>0</v>
      </c>
      <c r="E214" s="76"/>
      <c r="F214" s="76">
        <v>7072461.31</v>
      </c>
      <c r="G214" s="76">
        <v>0</v>
      </c>
      <c r="H214" s="76"/>
      <c r="I214" s="76">
        <v>495020.77</v>
      </c>
      <c r="J214" s="76">
        <f t="shared" si="18"/>
        <v>0</v>
      </c>
      <c r="K214" s="76"/>
      <c r="L214" s="76">
        <f t="shared" si="19"/>
        <v>7567482.08</v>
      </c>
      <c r="M214" s="47"/>
      <c r="N214" s="47"/>
      <c r="O214" s="47"/>
      <c r="P214" s="47"/>
      <c r="Q214" s="47"/>
    </row>
    <row r="215" spans="1:17" s="15" customFormat="1" ht="18.75" customHeight="1">
      <c r="A215" s="74" t="s">
        <v>176</v>
      </c>
      <c r="B215" s="74"/>
      <c r="C215" s="75" t="s">
        <v>218</v>
      </c>
      <c r="D215" s="76">
        <v>0</v>
      </c>
      <c r="E215" s="76"/>
      <c r="F215" s="76">
        <v>55505725.39</v>
      </c>
      <c r="G215" s="76">
        <v>0</v>
      </c>
      <c r="H215" s="76"/>
      <c r="I215" s="76">
        <v>1278483.8</v>
      </c>
      <c r="J215" s="76">
        <f t="shared" si="18"/>
        <v>0</v>
      </c>
      <c r="K215" s="76"/>
      <c r="L215" s="76">
        <f t="shared" si="19"/>
        <v>56784209.19</v>
      </c>
      <c r="M215" s="47"/>
      <c r="N215" s="47"/>
      <c r="O215" s="47"/>
      <c r="P215" s="47"/>
      <c r="Q215" s="47"/>
    </row>
    <row r="216" spans="1:17" s="15" customFormat="1" ht="18.75" customHeight="1">
      <c r="A216" s="74" t="s">
        <v>178</v>
      </c>
      <c r="B216" s="74"/>
      <c r="C216" s="75" t="s">
        <v>219</v>
      </c>
      <c r="D216" s="76">
        <v>0</v>
      </c>
      <c r="E216" s="76"/>
      <c r="F216" s="76">
        <v>0</v>
      </c>
      <c r="G216" s="76">
        <v>0</v>
      </c>
      <c r="H216" s="76"/>
      <c r="I216" s="76">
        <v>153462.2</v>
      </c>
      <c r="J216" s="76">
        <f t="shared" si="18"/>
        <v>0</v>
      </c>
      <c r="K216" s="76"/>
      <c r="L216" s="76">
        <f t="shared" si="19"/>
        <v>153462.2</v>
      </c>
      <c r="M216" s="47"/>
      <c r="N216" s="47"/>
      <c r="O216" s="47"/>
      <c r="P216" s="47"/>
      <c r="Q216" s="47"/>
    </row>
    <row r="217" spans="1:17" s="15" customFormat="1" ht="18.75" customHeight="1">
      <c r="A217" s="74" t="s">
        <v>180</v>
      </c>
      <c r="B217" s="74"/>
      <c r="C217" s="75" t="s">
        <v>220</v>
      </c>
      <c r="D217" s="76">
        <v>0</v>
      </c>
      <c r="E217" s="76"/>
      <c r="F217" s="76">
        <v>-2590713.72</v>
      </c>
      <c r="G217" s="76">
        <v>0</v>
      </c>
      <c r="H217" s="76"/>
      <c r="I217" s="76">
        <v>153462.2</v>
      </c>
      <c r="J217" s="76">
        <f t="shared" si="18"/>
        <v>0</v>
      </c>
      <c r="K217" s="76"/>
      <c r="L217" s="76">
        <f t="shared" si="19"/>
        <v>-2437251.52</v>
      </c>
      <c r="M217" s="47"/>
      <c r="N217" s="47"/>
      <c r="O217" s="47"/>
      <c r="P217" s="47"/>
      <c r="Q217" s="47"/>
    </row>
    <row r="218" spans="1:17" s="15" customFormat="1" ht="18.75" customHeight="1">
      <c r="A218" s="74" t="s">
        <v>178</v>
      </c>
      <c r="B218" s="74"/>
      <c r="C218" s="75" t="s">
        <v>221</v>
      </c>
      <c r="D218" s="76">
        <v>0</v>
      </c>
      <c r="E218" s="76"/>
      <c r="F218" s="76">
        <v>0</v>
      </c>
      <c r="G218" s="76">
        <v>0</v>
      </c>
      <c r="H218" s="76"/>
      <c r="I218" s="76">
        <v>153462.2</v>
      </c>
      <c r="J218" s="76">
        <f t="shared" si="18"/>
        <v>0</v>
      </c>
      <c r="K218" s="76"/>
      <c r="L218" s="76">
        <f t="shared" si="19"/>
        <v>153462.2</v>
      </c>
      <c r="M218" s="47"/>
      <c r="N218" s="47"/>
      <c r="O218" s="47"/>
      <c r="P218" s="47"/>
      <c r="Q218" s="47"/>
    </row>
    <row r="219" spans="1:17" s="15" customFormat="1" ht="18.75" customHeight="1">
      <c r="A219" s="74" t="s">
        <v>180</v>
      </c>
      <c r="B219" s="74"/>
      <c r="C219" s="75" t="s">
        <v>222</v>
      </c>
      <c r="D219" s="76">
        <v>0</v>
      </c>
      <c r="E219" s="76"/>
      <c r="F219" s="76">
        <v>-2590713.72</v>
      </c>
      <c r="G219" s="76">
        <v>0</v>
      </c>
      <c r="H219" s="76"/>
      <c r="I219" s="76">
        <v>153462.2</v>
      </c>
      <c r="J219" s="76">
        <f t="shared" si="18"/>
        <v>0</v>
      </c>
      <c r="K219" s="76"/>
      <c r="L219" s="76">
        <f t="shared" si="19"/>
        <v>-2437251.52</v>
      </c>
      <c r="M219" s="47"/>
      <c r="N219" s="47"/>
      <c r="O219" s="47"/>
      <c r="P219" s="47"/>
      <c r="Q219" s="47"/>
    </row>
    <row r="220" spans="1:17" s="15" customFormat="1" ht="46.5">
      <c r="A220" s="74" t="s">
        <v>199</v>
      </c>
      <c r="B220" s="74"/>
      <c r="C220" s="75" t="s">
        <v>223</v>
      </c>
      <c r="D220" s="76">
        <v>-31216791</v>
      </c>
      <c r="E220" s="76"/>
      <c r="F220" s="76">
        <v>-21641110.56</v>
      </c>
      <c r="G220" s="76">
        <v>31216791</v>
      </c>
      <c r="H220" s="76"/>
      <c r="I220" s="76">
        <v>21641110.56</v>
      </c>
      <c r="J220" s="76">
        <f t="shared" si="18"/>
        <v>0</v>
      </c>
      <c r="K220" s="76"/>
      <c r="L220" s="76">
        <f t="shared" si="19"/>
        <v>0</v>
      </c>
      <c r="M220" s="47"/>
      <c r="N220" s="47"/>
      <c r="O220" s="47"/>
      <c r="P220" s="47"/>
      <c r="Q220" s="47"/>
    </row>
    <row r="221" spans="1:17" s="15" customFormat="1" ht="46.5">
      <c r="A221" s="74" t="s">
        <v>224</v>
      </c>
      <c r="B221" s="74"/>
      <c r="C221" s="75" t="s">
        <v>225</v>
      </c>
      <c r="D221" s="76">
        <v>-31216791</v>
      </c>
      <c r="E221" s="76"/>
      <c r="F221" s="76">
        <v>-70074374.64</v>
      </c>
      <c r="G221" s="76">
        <v>31216791</v>
      </c>
      <c r="H221" s="76"/>
      <c r="I221" s="76">
        <v>21011109.73</v>
      </c>
      <c r="J221" s="76">
        <f t="shared" si="18"/>
        <v>0</v>
      </c>
      <c r="K221" s="76"/>
      <c r="L221" s="76">
        <f t="shared" si="19"/>
        <v>-49063264.91</v>
      </c>
      <c r="M221" s="47"/>
      <c r="N221" s="47"/>
      <c r="O221" s="47"/>
      <c r="P221" s="47"/>
      <c r="Q221" s="47"/>
    </row>
    <row r="222" spans="1:17" s="15" customFormat="1" ht="46.5">
      <c r="A222" s="74" t="s">
        <v>226</v>
      </c>
      <c r="B222" s="74"/>
      <c r="C222" s="75" t="s">
        <v>227</v>
      </c>
      <c r="D222" s="76">
        <v>0</v>
      </c>
      <c r="E222" s="76"/>
      <c r="F222" s="76">
        <v>-72665088.36</v>
      </c>
      <c r="G222" s="76">
        <v>0</v>
      </c>
      <c r="H222" s="76"/>
      <c r="I222" s="76">
        <v>21011109.73</v>
      </c>
      <c r="J222" s="76">
        <f t="shared" si="18"/>
        <v>0</v>
      </c>
      <c r="K222" s="76"/>
      <c r="L222" s="76">
        <f t="shared" si="19"/>
        <v>-51653978.629999995</v>
      </c>
      <c r="M222" s="47"/>
      <c r="N222" s="47"/>
      <c r="O222" s="47"/>
      <c r="P222" s="47"/>
      <c r="Q222" s="47"/>
    </row>
    <row r="223" spans="1:12" ht="15">
      <c r="A223" s="82"/>
      <c r="B223" s="83"/>
      <c r="C223" s="83"/>
      <c r="D223" s="84"/>
      <c r="E223" s="84"/>
      <c r="F223" s="84"/>
      <c r="G223" s="84"/>
      <c r="H223" s="84"/>
      <c r="I223" s="84"/>
      <c r="J223" s="84"/>
      <c r="K223" s="84"/>
      <c r="L223" s="85"/>
    </row>
    <row r="224" spans="1:12" ht="15">
      <c r="A224" s="82"/>
      <c r="B224" s="83"/>
      <c r="C224" s="83"/>
      <c r="D224" s="84"/>
      <c r="E224" s="84"/>
      <c r="F224" s="84"/>
      <c r="G224" s="84"/>
      <c r="H224" s="84"/>
      <c r="I224" s="84"/>
      <c r="J224" s="84"/>
      <c r="K224" s="84"/>
      <c r="L224" s="85"/>
    </row>
    <row r="225" spans="1:12" ht="15">
      <c r="A225" s="82"/>
      <c r="B225" s="83"/>
      <c r="C225" s="83"/>
      <c r="D225" s="84"/>
      <c r="E225" s="84"/>
      <c r="F225" s="84"/>
      <c r="G225" s="84"/>
      <c r="H225" s="84"/>
      <c r="I225" s="84"/>
      <c r="J225" s="84"/>
      <c r="K225" s="84"/>
      <c r="L225" s="85"/>
    </row>
    <row r="226" spans="1:12" ht="15">
      <c r="A226" s="82"/>
      <c r="B226" s="83"/>
      <c r="C226" s="83"/>
      <c r="D226" s="84"/>
      <c r="E226" s="84"/>
      <c r="F226" s="84"/>
      <c r="G226" s="84"/>
      <c r="H226" s="84"/>
      <c r="I226" s="84"/>
      <c r="J226" s="84"/>
      <c r="K226" s="84"/>
      <c r="L226" s="85"/>
    </row>
    <row r="227" spans="1:12" ht="15">
      <c r="A227" s="82"/>
      <c r="B227" s="83"/>
      <c r="C227" s="83"/>
      <c r="D227" s="84"/>
      <c r="E227" s="84"/>
      <c r="F227" s="84"/>
      <c r="G227" s="84"/>
      <c r="H227" s="84"/>
      <c r="I227" s="84"/>
      <c r="J227" s="84"/>
      <c r="K227" s="84"/>
      <c r="L227" s="85"/>
    </row>
    <row r="228" spans="1:12" ht="15">
      <c r="A228" s="82"/>
      <c r="B228" s="83"/>
      <c r="C228" s="83"/>
      <c r="D228" s="84"/>
      <c r="E228" s="84"/>
      <c r="F228" s="84"/>
      <c r="G228" s="84"/>
      <c r="H228" s="84"/>
      <c r="I228" s="84"/>
      <c r="J228" s="84"/>
      <c r="K228" s="84"/>
      <c r="L228" s="85"/>
    </row>
    <row r="229" spans="1:12" ht="15">
      <c r="A229" s="82"/>
      <c r="B229" s="83"/>
      <c r="C229" s="83"/>
      <c r="D229" s="84"/>
      <c r="E229" s="84"/>
      <c r="F229" s="84"/>
      <c r="G229" s="84"/>
      <c r="H229" s="84"/>
      <c r="I229" s="84"/>
      <c r="J229" s="84"/>
      <c r="K229" s="84"/>
      <c r="L229" s="85"/>
    </row>
    <row r="230" spans="1:12" ht="15">
      <c r="A230" s="82"/>
      <c r="B230" s="83"/>
      <c r="C230" s="83"/>
      <c r="D230" s="84"/>
      <c r="E230" s="84"/>
      <c r="F230" s="84"/>
      <c r="G230" s="84"/>
      <c r="H230" s="84"/>
      <c r="I230" s="84"/>
      <c r="J230" s="84"/>
      <c r="K230" s="84"/>
      <c r="L230" s="85"/>
    </row>
    <row r="231" spans="1:12" ht="15">
      <c r="A231" s="82"/>
      <c r="B231" s="83"/>
      <c r="C231" s="83"/>
      <c r="D231" s="84"/>
      <c r="E231" s="84"/>
      <c r="F231" s="84"/>
      <c r="G231" s="84"/>
      <c r="H231" s="84"/>
      <c r="I231" s="84"/>
      <c r="J231" s="84"/>
      <c r="K231" s="84"/>
      <c r="L231" s="85"/>
    </row>
    <row r="232" spans="1:12" ht="15">
      <c r="A232" s="82"/>
      <c r="B232" s="83"/>
      <c r="C232" s="83"/>
      <c r="D232" s="84"/>
      <c r="E232" s="84"/>
      <c r="F232" s="84"/>
      <c r="G232" s="84"/>
      <c r="H232" s="84"/>
      <c r="I232" s="84"/>
      <c r="J232" s="84"/>
      <c r="K232" s="84"/>
      <c r="L232" s="85"/>
    </row>
    <row r="233" spans="1:12" ht="15">
      <c r="A233" s="82"/>
      <c r="B233" s="83"/>
      <c r="C233" s="83"/>
      <c r="D233" s="84"/>
      <c r="E233" s="84"/>
      <c r="F233" s="84"/>
      <c r="G233" s="84"/>
      <c r="H233" s="84"/>
      <c r="I233" s="84"/>
      <c r="J233" s="84"/>
      <c r="K233" s="84"/>
      <c r="L233" s="85"/>
    </row>
    <row r="234" spans="1:12" ht="15">
      <c r="A234" s="82"/>
      <c r="B234" s="83"/>
      <c r="C234" s="83"/>
      <c r="D234" s="84"/>
      <c r="E234" s="84"/>
      <c r="F234" s="84"/>
      <c r="G234" s="84"/>
      <c r="H234" s="84"/>
      <c r="I234" s="84"/>
      <c r="J234" s="84"/>
      <c r="K234" s="84"/>
      <c r="L234" s="85"/>
    </row>
    <row r="235" spans="1:12" ht="15">
      <c r="A235" s="82"/>
      <c r="B235" s="83"/>
      <c r="C235" s="83"/>
      <c r="D235" s="84"/>
      <c r="E235" s="84"/>
      <c r="F235" s="84"/>
      <c r="G235" s="84"/>
      <c r="H235" s="84"/>
      <c r="I235" s="84"/>
      <c r="J235" s="84"/>
      <c r="K235" s="84"/>
      <c r="L235" s="85"/>
    </row>
    <row r="236" spans="1:12" ht="15">
      <c r="A236" s="82"/>
      <c r="B236" s="83"/>
      <c r="C236" s="83"/>
      <c r="D236" s="84"/>
      <c r="E236" s="84"/>
      <c r="F236" s="84"/>
      <c r="G236" s="84"/>
      <c r="H236" s="84"/>
      <c r="I236" s="84"/>
      <c r="J236" s="84"/>
      <c r="K236" s="84"/>
      <c r="L236" s="85"/>
    </row>
    <row r="237" spans="1:12" ht="15">
      <c r="A237" s="82"/>
      <c r="B237" s="83"/>
      <c r="C237" s="83"/>
      <c r="D237" s="84"/>
      <c r="E237" s="84"/>
      <c r="F237" s="84"/>
      <c r="G237" s="84"/>
      <c r="H237" s="84"/>
      <c r="I237" s="84"/>
      <c r="J237" s="84"/>
      <c r="K237" s="84"/>
      <c r="L237" s="85"/>
    </row>
    <row r="238" spans="1:12" ht="15">
      <c r="A238" s="82"/>
      <c r="B238" s="83"/>
      <c r="C238" s="83"/>
      <c r="D238" s="84"/>
      <c r="E238" s="84"/>
      <c r="F238" s="84"/>
      <c r="G238" s="84"/>
      <c r="H238" s="84"/>
      <c r="I238" s="84"/>
      <c r="J238" s="84"/>
      <c r="K238" s="84"/>
      <c r="L238" s="85"/>
    </row>
    <row r="239" spans="1:12" ht="15">
      <c r="A239" s="82"/>
      <c r="B239" s="83"/>
      <c r="C239" s="83"/>
      <c r="D239" s="84"/>
      <c r="E239" s="84"/>
      <c r="F239" s="84"/>
      <c r="G239" s="84"/>
      <c r="H239" s="84"/>
      <c r="I239" s="84"/>
      <c r="J239" s="84"/>
      <c r="K239" s="84"/>
      <c r="L239" s="85"/>
    </row>
    <row r="240" spans="1:12" ht="15">
      <c r="A240" s="82"/>
      <c r="B240" s="83"/>
      <c r="C240" s="83"/>
      <c r="D240" s="84"/>
      <c r="E240" s="84"/>
      <c r="F240" s="84"/>
      <c r="G240" s="84"/>
      <c r="H240" s="84"/>
      <c r="I240" s="84"/>
      <c r="J240" s="84"/>
      <c r="K240" s="84"/>
      <c r="L240" s="85"/>
    </row>
    <row r="241" spans="1:12" ht="15">
      <c r="A241" s="82"/>
      <c r="B241" s="83"/>
      <c r="C241" s="83"/>
      <c r="D241" s="84"/>
      <c r="E241" s="84"/>
      <c r="F241" s="84"/>
      <c r="G241" s="84"/>
      <c r="H241" s="84"/>
      <c r="I241" s="84"/>
      <c r="J241" s="84"/>
      <c r="K241" s="84"/>
      <c r="L241" s="85"/>
    </row>
    <row r="242" spans="1:12" ht="15">
      <c r="A242" s="82"/>
      <c r="B242" s="83"/>
      <c r="C242" s="83"/>
      <c r="D242" s="84"/>
      <c r="E242" s="84"/>
      <c r="F242" s="84"/>
      <c r="G242" s="84"/>
      <c r="H242" s="84"/>
      <c r="I242" s="84"/>
      <c r="J242" s="84"/>
      <c r="K242" s="84"/>
      <c r="L242" s="85"/>
    </row>
    <row r="243" spans="1:12" ht="15">
      <c r="A243" s="82"/>
      <c r="B243" s="83"/>
      <c r="C243" s="83"/>
      <c r="D243" s="84"/>
      <c r="E243" s="84"/>
      <c r="F243" s="84"/>
      <c r="G243" s="84"/>
      <c r="H243" s="84"/>
      <c r="I243" s="84"/>
      <c r="J243" s="84"/>
      <c r="K243" s="84"/>
      <c r="L243" s="85"/>
    </row>
    <row r="244" spans="1:12" ht="15">
      <c r="A244" s="82"/>
      <c r="B244" s="83"/>
      <c r="C244" s="83"/>
      <c r="D244" s="84"/>
      <c r="E244" s="84"/>
      <c r="F244" s="84"/>
      <c r="G244" s="84"/>
      <c r="H244" s="84"/>
      <c r="I244" s="84"/>
      <c r="J244" s="84"/>
      <c r="K244" s="84"/>
      <c r="L244" s="85"/>
    </row>
    <row r="245" spans="1:12" ht="15">
      <c r="A245" s="82"/>
      <c r="B245" s="83"/>
      <c r="C245" s="83"/>
      <c r="D245" s="84"/>
      <c r="E245" s="84"/>
      <c r="F245" s="84"/>
      <c r="G245" s="84"/>
      <c r="H245" s="84"/>
      <c r="I245" s="84"/>
      <c r="J245" s="84"/>
      <c r="K245" s="84"/>
      <c r="L245" s="85"/>
    </row>
    <row r="246" spans="1:12" ht="15">
      <c r="A246" s="82"/>
      <c r="B246" s="83"/>
      <c r="C246" s="83"/>
      <c r="D246" s="84"/>
      <c r="E246" s="84"/>
      <c r="F246" s="84"/>
      <c r="G246" s="84"/>
      <c r="H246" s="84"/>
      <c r="I246" s="84"/>
      <c r="J246" s="84"/>
      <c r="K246" s="84"/>
      <c r="L246" s="85"/>
    </row>
    <row r="247" spans="1:12" ht="15">
      <c r="A247" s="82"/>
      <c r="B247" s="83"/>
      <c r="C247" s="83"/>
      <c r="D247" s="84"/>
      <c r="E247" s="84"/>
      <c r="F247" s="84"/>
      <c r="G247" s="84"/>
      <c r="H247" s="84"/>
      <c r="I247" s="84"/>
      <c r="J247" s="84"/>
      <c r="K247" s="84"/>
      <c r="L247" s="85"/>
    </row>
    <row r="248" spans="1:12" ht="15">
      <c r="A248" s="82"/>
      <c r="B248" s="83"/>
      <c r="C248" s="83"/>
      <c r="D248" s="84"/>
      <c r="E248" s="84"/>
      <c r="F248" s="84"/>
      <c r="G248" s="84"/>
      <c r="H248" s="84"/>
      <c r="I248" s="84"/>
      <c r="J248" s="84"/>
      <c r="K248" s="84"/>
      <c r="L248" s="85"/>
    </row>
    <row r="249" spans="1:12" ht="15">
      <c r="A249" s="82"/>
      <c r="B249" s="83"/>
      <c r="C249" s="83"/>
      <c r="D249" s="84"/>
      <c r="E249" s="84"/>
      <c r="F249" s="84"/>
      <c r="G249" s="84"/>
      <c r="H249" s="84"/>
      <c r="I249" s="84"/>
      <c r="J249" s="84"/>
      <c r="K249" s="84"/>
      <c r="L249" s="85"/>
    </row>
    <row r="250" spans="1:12" ht="15">
      <c r="A250" s="82"/>
      <c r="B250" s="83"/>
      <c r="C250" s="83"/>
      <c r="D250" s="84"/>
      <c r="E250" s="84"/>
      <c r="F250" s="84"/>
      <c r="G250" s="84"/>
      <c r="H250" s="84"/>
      <c r="I250" s="84"/>
      <c r="J250" s="84"/>
      <c r="K250" s="84"/>
      <c r="L250" s="85"/>
    </row>
    <row r="251" spans="1:12" ht="15">
      <c r="A251" s="82"/>
      <c r="B251" s="83"/>
      <c r="C251" s="83"/>
      <c r="D251" s="84"/>
      <c r="E251" s="84"/>
      <c r="F251" s="84"/>
      <c r="G251" s="84"/>
      <c r="H251" s="84"/>
      <c r="I251" s="84"/>
      <c r="J251" s="84"/>
      <c r="K251" s="84"/>
      <c r="L251" s="85"/>
    </row>
    <row r="252" spans="1:12" ht="15">
      <c r="A252" s="82"/>
      <c r="B252" s="83"/>
      <c r="C252" s="83"/>
      <c r="D252" s="84"/>
      <c r="E252" s="84"/>
      <c r="F252" s="84"/>
      <c r="G252" s="84"/>
      <c r="H252" s="84"/>
      <c r="I252" s="84"/>
      <c r="J252" s="84"/>
      <c r="K252" s="84"/>
      <c r="L252" s="85"/>
    </row>
    <row r="253" spans="1:12" ht="15">
      <c r="A253" s="82"/>
      <c r="B253" s="83"/>
      <c r="C253" s="83"/>
      <c r="D253" s="84"/>
      <c r="E253" s="84"/>
      <c r="F253" s="84"/>
      <c r="G253" s="84"/>
      <c r="H253" s="84"/>
      <c r="I253" s="84"/>
      <c r="J253" s="84"/>
      <c r="K253" s="84"/>
      <c r="L253" s="85"/>
    </row>
    <row r="254" spans="1:12" ht="15">
      <c r="A254" s="82"/>
      <c r="B254" s="83"/>
      <c r="C254" s="83"/>
      <c r="D254" s="84"/>
      <c r="E254" s="84"/>
      <c r="F254" s="84"/>
      <c r="G254" s="84"/>
      <c r="H254" s="84"/>
      <c r="I254" s="84"/>
      <c r="J254" s="84"/>
      <c r="K254" s="84"/>
      <c r="L254" s="85"/>
    </row>
    <row r="255" spans="1:12" ht="15">
      <c r="A255" s="82"/>
      <c r="B255" s="83"/>
      <c r="C255" s="83"/>
      <c r="D255" s="84"/>
      <c r="E255" s="84"/>
      <c r="F255" s="84"/>
      <c r="G255" s="84"/>
      <c r="H255" s="84"/>
      <c r="I255" s="84"/>
      <c r="J255" s="84"/>
      <c r="K255" s="84"/>
      <c r="L255" s="85"/>
    </row>
    <row r="256" spans="1:12" ht="15">
      <c r="A256" s="82"/>
      <c r="B256" s="83"/>
      <c r="C256" s="83"/>
      <c r="D256" s="84"/>
      <c r="E256" s="84"/>
      <c r="F256" s="84"/>
      <c r="G256" s="84"/>
      <c r="H256" s="84"/>
      <c r="I256" s="84"/>
      <c r="J256" s="84"/>
      <c r="K256" s="84"/>
      <c r="L256" s="85"/>
    </row>
    <row r="257" spans="1:12" ht="15">
      <c r="A257" s="82"/>
      <c r="B257" s="83"/>
      <c r="C257" s="83"/>
      <c r="D257" s="84"/>
      <c r="E257" s="84"/>
      <c r="F257" s="84"/>
      <c r="G257" s="84"/>
      <c r="H257" s="84"/>
      <c r="I257" s="84"/>
      <c r="J257" s="84"/>
      <c r="K257" s="84"/>
      <c r="L257" s="85"/>
    </row>
    <row r="258" spans="1:12" ht="15">
      <c r="A258" s="82"/>
      <c r="B258" s="83"/>
      <c r="C258" s="83"/>
      <c r="D258" s="84"/>
      <c r="E258" s="84"/>
      <c r="F258" s="84"/>
      <c r="G258" s="84"/>
      <c r="H258" s="84"/>
      <c r="I258" s="84"/>
      <c r="J258" s="84"/>
      <c r="K258" s="84"/>
      <c r="L258" s="85"/>
    </row>
    <row r="259" spans="1:12" ht="15">
      <c r="A259" s="82"/>
      <c r="B259" s="83"/>
      <c r="C259" s="83"/>
      <c r="D259" s="84"/>
      <c r="E259" s="84"/>
      <c r="F259" s="84"/>
      <c r="G259" s="84"/>
      <c r="H259" s="84"/>
      <c r="I259" s="84"/>
      <c r="J259" s="84"/>
      <c r="K259" s="84"/>
      <c r="L259" s="85"/>
    </row>
    <row r="260" spans="1:12" ht="15">
      <c r="A260" s="82"/>
      <c r="B260" s="83"/>
      <c r="C260" s="83"/>
      <c r="D260" s="84"/>
      <c r="E260" s="84"/>
      <c r="F260" s="84"/>
      <c r="G260" s="84"/>
      <c r="H260" s="84"/>
      <c r="I260" s="84"/>
      <c r="J260" s="84"/>
      <c r="K260" s="84"/>
      <c r="L260" s="85"/>
    </row>
    <row r="261" spans="1:12" ht="15">
      <c r="A261" s="82"/>
      <c r="B261" s="83"/>
      <c r="C261" s="83"/>
      <c r="D261" s="84"/>
      <c r="E261" s="84"/>
      <c r="F261" s="84"/>
      <c r="G261" s="84"/>
      <c r="H261" s="84"/>
      <c r="I261" s="84"/>
      <c r="J261" s="84"/>
      <c r="K261" s="84"/>
      <c r="L261" s="85"/>
    </row>
    <row r="262" spans="1:12" ht="15">
      <c r="A262" s="82"/>
      <c r="B262" s="83"/>
      <c r="C262" s="83"/>
      <c r="D262" s="84"/>
      <c r="E262" s="84"/>
      <c r="F262" s="84"/>
      <c r="G262" s="84"/>
      <c r="H262" s="84"/>
      <c r="I262" s="84"/>
      <c r="J262" s="84"/>
      <c r="K262" s="84"/>
      <c r="L262" s="85"/>
    </row>
    <row r="263" spans="1:12" ht="15">
      <c r="A263" s="82"/>
      <c r="B263" s="83"/>
      <c r="C263" s="83"/>
      <c r="D263" s="84"/>
      <c r="E263" s="84"/>
      <c r="F263" s="84"/>
      <c r="G263" s="84"/>
      <c r="H263" s="84"/>
      <c r="I263" s="84"/>
      <c r="J263" s="84"/>
      <c r="K263" s="84"/>
      <c r="L263" s="85"/>
    </row>
    <row r="264" spans="1:12" ht="15">
      <c r="A264" s="82"/>
      <c r="B264" s="83"/>
      <c r="C264" s="83"/>
      <c r="D264" s="84"/>
      <c r="E264" s="84"/>
      <c r="F264" s="84"/>
      <c r="G264" s="84"/>
      <c r="H264" s="84"/>
      <c r="I264" s="84"/>
      <c r="J264" s="84"/>
      <c r="K264" s="84"/>
      <c r="L264" s="85"/>
    </row>
    <row r="265" spans="1:12" ht="15">
      <c r="A265" s="82"/>
      <c r="B265" s="83"/>
      <c r="C265" s="83"/>
      <c r="D265" s="84"/>
      <c r="E265" s="84"/>
      <c r="F265" s="84"/>
      <c r="G265" s="84"/>
      <c r="H265" s="84"/>
      <c r="I265" s="84"/>
      <c r="J265" s="84"/>
      <c r="K265" s="84"/>
      <c r="L265" s="85"/>
    </row>
    <row r="266" spans="1:12" ht="15">
      <c r="A266" s="82"/>
      <c r="B266" s="83"/>
      <c r="C266" s="83"/>
      <c r="D266" s="84"/>
      <c r="E266" s="84"/>
      <c r="F266" s="84"/>
      <c r="G266" s="84"/>
      <c r="H266" s="84"/>
      <c r="I266" s="84"/>
      <c r="J266" s="84"/>
      <c r="K266" s="84"/>
      <c r="L266" s="85"/>
    </row>
    <row r="267" spans="1:12" ht="15">
      <c r="A267" s="82"/>
      <c r="B267" s="83"/>
      <c r="C267" s="83"/>
      <c r="D267" s="84"/>
      <c r="E267" s="84"/>
      <c r="F267" s="84"/>
      <c r="G267" s="84"/>
      <c r="H267" s="84"/>
      <c r="I267" s="84"/>
      <c r="J267" s="84"/>
      <c r="K267" s="84"/>
      <c r="L267" s="85"/>
    </row>
    <row r="268" spans="1:12" ht="15">
      <c r="A268" s="82"/>
      <c r="B268" s="83"/>
      <c r="C268" s="83"/>
      <c r="D268" s="84"/>
      <c r="E268" s="84"/>
      <c r="F268" s="84"/>
      <c r="G268" s="84"/>
      <c r="H268" s="84"/>
      <c r="I268" s="84"/>
      <c r="J268" s="84"/>
      <c r="K268" s="84"/>
      <c r="L268" s="85"/>
    </row>
    <row r="269" spans="1:12" ht="15">
      <c r="A269" s="82"/>
      <c r="B269" s="83"/>
      <c r="C269" s="83"/>
      <c r="D269" s="84"/>
      <c r="E269" s="84"/>
      <c r="F269" s="84"/>
      <c r="G269" s="84"/>
      <c r="H269" s="84"/>
      <c r="I269" s="84"/>
      <c r="J269" s="84"/>
      <c r="K269" s="84"/>
      <c r="L269" s="85"/>
    </row>
    <row r="270" spans="1:12" ht="15">
      <c r="A270" s="82"/>
      <c r="B270" s="83"/>
      <c r="C270" s="83"/>
      <c r="D270" s="84"/>
      <c r="E270" s="84"/>
      <c r="F270" s="84"/>
      <c r="G270" s="84"/>
      <c r="H270" s="84"/>
      <c r="I270" s="84"/>
      <c r="J270" s="84"/>
      <c r="K270" s="84"/>
      <c r="L270" s="85"/>
    </row>
    <row r="271" spans="1:12" ht="15">
      <c r="A271" s="82"/>
      <c r="B271" s="83"/>
      <c r="C271" s="83"/>
      <c r="D271" s="84"/>
      <c r="E271" s="84"/>
      <c r="F271" s="84"/>
      <c r="G271" s="84"/>
      <c r="H271" s="84"/>
      <c r="I271" s="84"/>
      <c r="J271" s="84"/>
      <c r="K271" s="84"/>
      <c r="L271" s="85"/>
    </row>
    <row r="272" spans="1:12" ht="15">
      <c r="A272" s="82"/>
      <c r="B272" s="83"/>
      <c r="C272" s="83"/>
      <c r="D272" s="84"/>
      <c r="E272" s="84"/>
      <c r="F272" s="84"/>
      <c r="G272" s="84"/>
      <c r="H272" s="84"/>
      <c r="I272" s="84"/>
      <c r="J272" s="84"/>
      <c r="K272" s="84"/>
      <c r="L272" s="85"/>
    </row>
    <row r="273" spans="1:12" ht="15">
      <c r="A273" s="82"/>
      <c r="B273" s="83"/>
      <c r="C273" s="83"/>
      <c r="D273" s="84"/>
      <c r="E273" s="84"/>
      <c r="F273" s="84"/>
      <c r="G273" s="84"/>
      <c r="H273" s="84"/>
      <c r="I273" s="84"/>
      <c r="J273" s="84"/>
      <c r="K273" s="84"/>
      <c r="L273" s="85"/>
    </row>
    <row r="274" spans="1:12" ht="15">
      <c r="A274" s="82"/>
      <c r="B274" s="83"/>
      <c r="C274" s="83"/>
      <c r="D274" s="84"/>
      <c r="E274" s="84"/>
      <c r="F274" s="84"/>
      <c r="G274" s="84"/>
      <c r="H274" s="84"/>
      <c r="I274" s="84"/>
      <c r="J274" s="84"/>
      <c r="K274" s="84"/>
      <c r="L274" s="85"/>
    </row>
    <row r="275" spans="1:12" ht="15">
      <c r="A275" s="82"/>
      <c r="B275" s="83"/>
      <c r="C275" s="83"/>
      <c r="D275" s="84"/>
      <c r="E275" s="84"/>
      <c r="F275" s="84"/>
      <c r="G275" s="84"/>
      <c r="H275" s="84"/>
      <c r="I275" s="84"/>
      <c r="J275" s="84"/>
      <c r="K275" s="84"/>
      <c r="L275" s="85"/>
    </row>
    <row r="276" spans="1:12" ht="15">
      <c r="A276" s="82"/>
      <c r="B276" s="83"/>
      <c r="C276" s="83"/>
      <c r="D276" s="84"/>
      <c r="E276" s="84"/>
      <c r="F276" s="84"/>
      <c r="G276" s="84"/>
      <c r="H276" s="84"/>
      <c r="I276" s="84"/>
      <c r="J276" s="84"/>
      <c r="K276" s="84"/>
      <c r="L276" s="85"/>
    </row>
    <row r="277" spans="1:12" ht="15">
      <c r="A277" s="82"/>
      <c r="B277" s="83"/>
      <c r="C277" s="83"/>
      <c r="D277" s="84"/>
      <c r="E277" s="84"/>
      <c r="F277" s="84"/>
      <c r="G277" s="84"/>
      <c r="H277" s="84"/>
      <c r="I277" s="84"/>
      <c r="J277" s="84"/>
      <c r="K277" s="84"/>
      <c r="L277" s="85"/>
    </row>
    <row r="278" spans="1:12" ht="15">
      <c r="A278" s="82"/>
      <c r="B278" s="83"/>
      <c r="C278" s="83"/>
      <c r="D278" s="84"/>
      <c r="E278" s="84"/>
      <c r="F278" s="84"/>
      <c r="G278" s="84"/>
      <c r="H278" s="84"/>
      <c r="I278" s="84"/>
      <c r="J278" s="84"/>
      <c r="K278" s="84"/>
      <c r="L278" s="85"/>
    </row>
    <row r="279" spans="1:12" ht="15">
      <c r="A279" s="82"/>
      <c r="B279" s="83"/>
      <c r="C279" s="83"/>
      <c r="D279" s="84"/>
      <c r="E279" s="84"/>
      <c r="F279" s="84"/>
      <c r="G279" s="84"/>
      <c r="H279" s="84"/>
      <c r="I279" s="84"/>
      <c r="J279" s="84"/>
      <c r="K279" s="84"/>
      <c r="L279" s="85"/>
    </row>
    <row r="280" spans="1:12" ht="15">
      <c r="A280" s="82"/>
      <c r="B280" s="83"/>
      <c r="C280" s="83"/>
      <c r="D280" s="84"/>
      <c r="E280" s="84"/>
      <c r="F280" s="84"/>
      <c r="G280" s="84"/>
      <c r="H280" s="84"/>
      <c r="I280" s="84"/>
      <c r="J280" s="84"/>
      <c r="K280" s="84"/>
      <c r="L280" s="85"/>
    </row>
    <row r="281" spans="1:12" ht="15">
      <c r="A281" s="82"/>
      <c r="B281" s="83"/>
      <c r="C281" s="83"/>
      <c r="D281" s="84"/>
      <c r="E281" s="84"/>
      <c r="F281" s="84"/>
      <c r="G281" s="84"/>
      <c r="H281" s="84"/>
      <c r="I281" s="84"/>
      <c r="J281" s="84"/>
      <c r="K281" s="84"/>
      <c r="L281" s="85"/>
    </row>
    <row r="282" spans="1:12" ht="15">
      <c r="A282" s="82"/>
      <c r="B282" s="83"/>
      <c r="C282" s="83"/>
      <c r="D282" s="84"/>
      <c r="E282" s="84"/>
      <c r="F282" s="84"/>
      <c r="G282" s="84"/>
      <c r="H282" s="84"/>
      <c r="I282" s="84"/>
      <c r="J282" s="84"/>
      <c r="K282" s="84"/>
      <c r="L282" s="85"/>
    </row>
    <row r="283" spans="1:12" ht="15">
      <c r="A283" s="82"/>
      <c r="B283" s="83"/>
      <c r="C283" s="83"/>
      <c r="D283" s="84"/>
      <c r="E283" s="84"/>
      <c r="F283" s="84"/>
      <c r="G283" s="84"/>
      <c r="H283" s="84"/>
      <c r="I283" s="84"/>
      <c r="J283" s="84"/>
      <c r="K283" s="84"/>
      <c r="L283" s="85"/>
    </row>
    <row r="284" spans="1:12" ht="15">
      <c r="A284" s="82"/>
      <c r="B284" s="83"/>
      <c r="C284" s="83"/>
      <c r="D284" s="84"/>
      <c r="E284" s="84"/>
      <c r="F284" s="84"/>
      <c r="G284" s="84"/>
      <c r="H284" s="84"/>
      <c r="I284" s="84"/>
      <c r="J284" s="84"/>
      <c r="K284" s="84"/>
      <c r="L284" s="85"/>
    </row>
    <row r="285" spans="1:12" ht="15">
      <c r="A285" s="82"/>
      <c r="B285" s="83"/>
      <c r="C285" s="83"/>
      <c r="D285" s="84"/>
      <c r="E285" s="84"/>
      <c r="F285" s="84"/>
      <c r="G285" s="84"/>
      <c r="H285" s="84"/>
      <c r="I285" s="84"/>
      <c r="J285" s="84"/>
      <c r="K285" s="84"/>
      <c r="L285" s="85"/>
    </row>
    <row r="286" spans="1:12" ht="15">
      <c r="A286" s="82"/>
      <c r="B286" s="83"/>
      <c r="C286" s="83"/>
      <c r="D286" s="84"/>
      <c r="E286" s="84"/>
      <c r="F286" s="84"/>
      <c r="G286" s="84"/>
      <c r="H286" s="84"/>
      <c r="I286" s="84"/>
      <c r="J286" s="84"/>
      <c r="K286" s="84"/>
      <c r="L286" s="85"/>
    </row>
    <row r="287" spans="1:12" ht="15">
      <c r="A287" s="82"/>
      <c r="B287" s="83"/>
      <c r="C287" s="83"/>
      <c r="D287" s="84"/>
      <c r="E287" s="84"/>
      <c r="F287" s="84"/>
      <c r="G287" s="84"/>
      <c r="H287" s="84"/>
      <c r="I287" s="84"/>
      <c r="J287" s="84"/>
      <c r="K287" s="84"/>
      <c r="L287" s="85"/>
    </row>
    <row r="288" spans="1:12" ht="15">
      <c r="A288" s="82"/>
      <c r="B288" s="83"/>
      <c r="C288" s="83"/>
      <c r="D288" s="84"/>
      <c r="E288" s="84"/>
      <c r="F288" s="84"/>
      <c r="G288" s="84"/>
      <c r="H288" s="84"/>
      <c r="I288" s="84"/>
      <c r="J288" s="84"/>
      <c r="K288" s="84"/>
      <c r="L288" s="85"/>
    </row>
    <row r="289" spans="1:12" ht="15">
      <c r="A289" s="82"/>
      <c r="B289" s="83"/>
      <c r="C289" s="83"/>
      <c r="D289" s="84"/>
      <c r="E289" s="84"/>
      <c r="F289" s="84"/>
      <c r="G289" s="84"/>
      <c r="H289" s="84"/>
      <c r="I289" s="84"/>
      <c r="J289" s="84"/>
      <c r="K289" s="84"/>
      <c r="L289" s="85"/>
    </row>
    <row r="290" spans="1:12" ht="15">
      <c r="A290" s="82"/>
      <c r="B290" s="83"/>
      <c r="C290" s="83"/>
      <c r="D290" s="84"/>
      <c r="E290" s="84"/>
      <c r="F290" s="84"/>
      <c r="G290" s="84"/>
      <c r="H290" s="84"/>
      <c r="I290" s="84"/>
      <c r="J290" s="84"/>
      <c r="K290" s="84"/>
      <c r="L290" s="85"/>
    </row>
    <row r="291" spans="1:12" ht="15">
      <c r="A291" s="82"/>
      <c r="B291" s="83"/>
      <c r="C291" s="83"/>
      <c r="D291" s="84"/>
      <c r="E291" s="84"/>
      <c r="F291" s="84"/>
      <c r="G291" s="84"/>
      <c r="H291" s="84"/>
      <c r="I291" s="84"/>
      <c r="J291" s="84"/>
      <c r="K291" s="84"/>
      <c r="L291" s="85"/>
    </row>
    <row r="292" spans="1:12" ht="15">
      <c r="A292" s="82"/>
      <c r="B292" s="83"/>
      <c r="C292" s="83"/>
      <c r="D292" s="84"/>
      <c r="E292" s="84"/>
      <c r="F292" s="84"/>
      <c r="G292" s="84"/>
      <c r="H292" s="84"/>
      <c r="I292" s="84"/>
      <c r="J292" s="84"/>
      <c r="K292" s="84"/>
      <c r="L292" s="85"/>
    </row>
    <row r="293" spans="1:12" ht="15">
      <c r="A293" s="82"/>
      <c r="B293" s="83"/>
      <c r="C293" s="83"/>
      <c r="D293" s="84"/>
      <c r="E293" s="84"/>
      <c r="F293" s="84"/>
      <c r="G293" s="84"/>
      <c r="H293" s="84"/>
      <c r="I293" s="84"/>
      <c r="J293" s="84"/>
      <c r="K293" s="84"/>
      <c r="L293" s="85"/>
    </row>
    <row r="294" spans="1:12" ht="15">
      <c r="A294" s="82"/>
      <c r="B294" s="83"/>
      <c r="C294" s="83"/>
      <c r="D294" s="84"/>
      <c r="E294" s="84"/>
      <c r="F294" s="84"/>
      <c r="G294" s="84"/>
      <c r="H294" s="84"/>
      <c r="I294" s="84"/>
      <c r="J294" s="84"/>
      <c r="K294" s="84"/>
      <c r="L294" s="85"/>
    </row>
    <row r="295" spans="1:12" ht="15">
      <c r="A295" s="82"/>
      <c r="B295" s="83"/>
      <c r="C295" s="83"/>
      <c r="D295" s="84"/>
      <c r="E295" s="84"/>
      <c r="F295" s="84"/>
      <c r="G295" s="84"/>
      <c r="H295" s="84"/>
      <c r="I295" s="84"/>
      <c r="J295" s="84"/>
      <c r="K295" s="84"/>
      <c r="L295" s="85"/>
    </row>
    <row r="296" spans="1:12" ht="15">
      <c r="A296" s="82"/>
      <c r="B296" s="83"/>
      <c r="C296" s="83"/>
      <c r="D296" s="84"/>
      <c r="E296" s="84"/>
      <c r="F296" s="84"/>
      <c r="G296" s="84"/>
      <c r="H296" s="84"/>
      <c r="I296" s="84"/>
      <c r="J296" s="84"/>
      <c r="K296" s="84"/>
      <c r="L296" s="85"/>
    </row>
    <row r="297" spans="1:12" ht="15">
      <c r="A297" s="82"/>
      <c r="B297" s="83"/>
      <c r="C297" s="83"/>
      <c r="D297" s="84"/>
      <c r="E297" s="84"/>
      <c r="F297" s="84"/>
      <c r="G297" s="84"/>
      <c r="H297" s="84"/>
      <c r="I297" s="84"/>
      <c r="J297" s="84"/>
      <c r="K297" s="84"/>
      <c r="L297" s="85"/>
    </row>
    <row r="298" spans="1:12" ht="15">
      <c r="A298" s="82"/>
      <c r="B298" s="83"/>
      <c r="C298" s="83"/>
      <c r="D298" s="84"/>
      <c r="E298" s="84"/>
      <c r="F298" s="84"/>
      <c r="G298" s="84"/>
      <c r="H298" s="84"/>
      <c r="I298" s="84"/>
      <c r="J298" s="84"/>
      <c r="K298" s="84"/>
      <c r="L298" s="85"/>
    </row>
    <row r="299" spans="1:12" ht="15">
      <c r="A299" s="82"/>
      <c r="B299" s="83"/>
      <c r="C299" s="83"/>
      <c r="D299" s="84"/>
      <c r="E299" s="84"/>
      <c r="F299" s="84"/>
      <c r="G299" s="84"/>
      <c r="H299" s="84"/>
      <c r="I299" s="84"/>
      <c r="J299" s="84"/>
      <c r="K299" s="84"/>
      <c r="L299" s="85"/>
    </row>
    <row r="300" spans="1:12" ht="15">
      <c r="A300" s="82"/>
      <c r="B300" s="83"/>
      <c r="C300" s="83"/>
      <c r="D300" s="84"/>
      <c r="E300" s="84"/>
      <c r="F300" s="84"/>
      <c r="G300" s="84"/>
      <c r="H300" s="84"/>
      <c r="I300" s="84"/>
      <c r="J300" s="84"/>
      <c r="K300" s="84"/>
      <c r="L300" s="85"/>
    </row>
    <row r="301" spans="1:12" ht="15">
      <c r="A301" s="82"/>
      <c r="B301" s="83"/>
      <c r="C301" s="83"/>
      <c r="D301" s="84"/>
      <c r="E301" s="84"/>
      <c r="F301" s="84"/>
      <c r="G301" s="84"/>
      <c r="H301" s="84"/>
      <c r="I301" s="84"/>
      <c r="J301" s="84"/>
      <c r="K301" s="84"/>
      <c r="L301" s="85"/>
    </row>
    <row r="302" spans="1:12" ht="15">
      <c r="A302" s="82"/>
      <c r="B302" s="83"/>
      <c r="C302" s="83"/>
      <c r="D302" s="84"/>
      <c r="E302" s="84"/>
      <c r="F302" s="84"/>
      <c r="G302" s="84"/>
      <c r="H302" s="84"/>
      <c r="I302" s="84"/>
      <c r="J302" s="84"/>
      <c r="K302" s="84"/>
      <c r="L302" s="85"/>
    </row>
    <row r="303" spans="1:12" ht="15">
      <c r="A303" s="82"/>
      <c r="B303" s="83"/>
      <c r="C303" s="83"/>
      <c r="D303" s="84"/>
      <c r="E303" s="84"/>
      <c r="F303" s="84"/>
      <c r="G303" s="84"/>
      <c r="H303" s="84"/>
      <c r="I303" s="84"/>
      <c r="J303" s="84"/>
      <c r="K303" s="84"/>
      <c r="L303" s="85"/>
    </row>
    <row r="304" spans="1:12" ht="15">
      <c r="A304" s="82"/>
      <c r="B304" s="83"/>
      <c r="C304" s="83"/>
      <c r="D304" s="84"/>
      <c r="E304" s="84"/>
      <c r="F304" s="84"/>
      <c r="G304" s="84"/>
      <c r="H304" s="84"/>
      <c r="I304" s="84"/>
      <c r="J304" s="84"/>
      <c r="K304" s="84"/>
      <c r="L304" s="85"/>
    </row>
    <row r="305" spans="1:12" ht="15">
      <c r="A305" s="82"/>
      <c r="B305" s="83"/>
      <c r="C305" s="83"/>
      <c r="D305" s="84"/>
      <c r="E305" s="84"/>
      <c r="F305" s="84"/>
      <c r="G305" s="84"/>
      <c r="H305" s="84"/>
      <c r="I305" s="84"/>
      <c r="J305" s="84"/>
      <c r="K305" s="84"/>
      <c r="L305" s="85"/>
    </row>
    <row r="306" spans="1:12" ht="15">
      <c r="A306" s="82"/>
      <c r="B306" s="83"/>
      <c r="C306" s="83"/>
      <c r="D306" s="84"/>
      <c r="E306" s="84"/>
      <c r="F306" s="84"/>
      <c r="G306" s="84"/>
      <c r="H306" s="84"/>
      <c r="I306" s="84"/>
      <c r="J306" s="84"/>
      <c r="K306" s="84"/>
      <c r="L306" s="85"/>
    </row>
    <row r="307" spans="1:12" ht="15">
      <c r="A307" s="82"/>
      <c r="B307" s="83"/>
      <c r="C307" s="83"/>
      <c r="D307" s="84"/>
      <c r="E307" s="84"/>
      <c r="F307" s="84"/>
      <c r="G307" s="84"/>
      <c r="H307" s="84"/>
      <c r="I307" s="84"/>
      <c r="J307" s="84"/>
      <c r="K307" s="84"/>
      <c r="L307" s="85"/>
    </row>
    <row r="308" spans="1:12" ht="15">
      <c r="A308" s="82"/>
      <c r="B308" s="83"/>
      <c r="C308" s="83"/>
      <c r="D308" s="84"/>
      <c r="E308" s="84"/>
      <c r="F308" s="84"/>
      <c r="G308" s="84"/>
      <c r="H308" s="84"/>
      <c r="I308" s="84"/>
      <c r="J308" s="84"/>
      <c r="K308" s="84"/>
      <c r="L308" s="85"/>
    </row>
    <row r="309" spans="1:12" ht="15">
      <c r="A309" s="82"/>
      <c r="B309" s="83"/>
      <c r="C309" s="83"/>
      <c r="D309" s="84"/>
      <c r="E309" s="84"/>
      <c r="F309" s="84"/>
      <c r="G309" s="84"/>
      <c r="H309" s="84"/>
      <c r="I309" s="84"/>
      <c r="J309" s="84"/>
      <c r="K309" s="84"/>
      <c r="L309" s="85"/>
    </row>
    <row r="310" spans="1:12" ht="15">
      <c r="A310" s="82"/>
      <c r="B310" s="83"/>
      <c r="C310" s="83"/>
      <c r="D310" s="84"/>
      <c r="E310" s="84"/>
      <c r="F310" s="84"/>
      <c r="G310" s="84"/>
      <c r="H310" s="84"/>
      <c r="I310" s="84"/>
      <c r="J310" s="84"/>
      <c r="K310" s="84"/>
      <c r="L310" s="85"/>
    </row>
    <row r="311" spans="1:12" ht="15">
      <c r="A311" s="82"/>
      <c r="B311" s="83"/>
      <c r="C311" s="83"/>
      <c r="D311" s="84"/>
      <c r="E311" s="84"/>
      <c r="F311" s="84"/>
      <c r="G311" s="84"/>
      <c r="H311" s="84"/>
      <c r="I311" s="84"/>
      <c r="J311" s="84"/>
      <c r="K311" s="84"/>
      <c r="L311" s="85"/>
    </row>
    <row r="312" spans="1:12" ht="15">
      <c r="A312" s="82"/>
      <c r="B312" s="83"/>
      <c r="C312" s="83"/>
      <c r="D312" s="84"/>
      <c r="E312" s="84"/>
      <c r="F312" s="84"/>
      <c r="G312" s="84"/>
      <c r="H312" s="84"/>
      <c r="I312" s="84"/>
      <c r="J312" s="84"/>
      <c r="K312" s="84"/>
      <c r="L312" s="85"/>
    </row>
    <row r="313" spans="1:12" ht="15">
      <c r="A313" s="82"/>
      <c r="B313" s="83"/>
      <c r="C313" s="83"/>
      <c r="D313" s="84"/>
      <c r="E313" s="84"/>
      <c r="F313" s="84"/>
      <c r="G313" s="84"/>
      <c r="H313" s="84"/>
      <c r="I313" s="84"/>
      <c r="J313" s="84"/>
      <c r="K313" s="84"/>
      <c r="L313" s="85"/>
    </row>
    <row r="314" spans="1:12" ht="15">
      <c r="A314" s="82"/>
      <c r="B314" s="83"/>
      <c r="C314" s="83"/>
      <c r="D314" s="84"/>
      <c r="E314" s="84"/>
      <c r="F314" s="84"/>
      <c r="G314" s="84"/>
      <c r="H314" s="84"/>
      <c r="I314" s="84"/>
      <c r="J314" s="84"/>
      <c r="K314" s="84"/>
      <c r="L314" s="85"/>
    </row>
    <row r="315" spans="1:12" ht="15">
      <c r="A315" s="82"/>
      <c r="B315" s="83"/>
      <c r="C315" s="83"/>
      <c r="D315" s="84"/>
      <c r="E315" s="84"/>
      <c r="F315" s="84"/>
      <c r="G315" s="84"/>
      <c r="H315" s="84"/>
      <c r="I315" s="84"/>
      <c r="J315" s="84"/>
      <c r="K315" s="84"/>
      <c r="L315" s="85"/>
    </row>
    <row r="316" spans="1:12" ht="15">
      <c r="A316" s="82"/>
      <c r="B316" s="83"/>
      <c r="C316" s="83"/>
      <c r="D316" s="84"/>
      <c r="E316" s="84"/>
      <c r="F316" s="84"/>
      <c r="G316" s="84"/>
      <c r="H316" s="84"/>
      <c r="I316" s="84"/>
      <c r="J316" s="84"/>
      <c r="K316" s="84"/>
      <c r="L316" s="85"/>
    </row>
    <row r="317" spans="1:12" ht="15">
      <c r="A317" s="82"/>
      <c r="B317" s="83"/>
      <c r="C317" s="83"/>
      <c r="D317" s="84"/>
      <c r="E317" s="84"/>
      <c r="F317" s="84"/>
      <c r="G317" s="84"/>
      <c r="H317" s="84"/>
      <c r="I317" s="84"/>
      <c r="J317" s="84"/>
      <c r="K317" s="84"/>
      <c r="L317" s="85"/>
    </row>
    <row r="318" spans="1:12" ht="15">
      <c r="A318" s="82"/>
      <c r="B318" s="83"/>
      <c r="C318" s="83"/>
      <c r="D318" s="84"/>
      <c r="E318" s="84"/>
      <c r="F318" s="84"/>
      <c r="G318" s="84"/>
      <c r="H318" s="84"/>
      <c r="I318" s="84"/>
      <c r="J318" s="84"/>
      <c r="K318" s="84"/>
      <c r="L318" s="85"/>
    </row>
    <row r="319" spans="1:12" ht="15">
      <c r="A319" s="82"/>
      <c r="B319" s="83"/>
      <c r="C319" s="83"/>
      <c r="D319" s="84"/>
      <c r="E319" s="84"/>
      <c r="F319" s="84"/>
      <c r="G319" s="84"/>
      <c r="H319" s="84"/>
      <c r="I319" s="84"/>
      <c r="J319" s="84"/>
      <c r="K319" s="84"/>
      <c r="L319" s="85"/>
    </row>
    <row r="320" spans="1:12" ht="15">
      <c r="A320" s="82"/>
      <c r="B320" s="83"/>
      <c r="C320" s="83"/>
      <c r="D320" s="84"/>
      <c r="E320" s="84"/>
      <c r="F320" s="84"/>
      <c r="G320" s="84"/>
      <c r="H320" s="84"/>
      <c r="I320" s="84"/>
      <c r="J320" s="84"/>
      <c r="K320" s="84"/>
      <c r="L320" s="85"/>
    </row>
    <row r="321" spans="1:12" ht="15">
      <c r="A321" s="82"/>
      <c r="B321" s="83"/>
      <c r="C321" s="83"/>
      <c r="D321" s="84"/>
      <c r="E321" s="84"/>
      <c r="F321" s="84"/>
      <c r="G321" s="84"/>
      <c r="H321" s="84"/>
      <c r="I321" s="84"/>
      <c r="J321" s="84"/>
      <c r="K321" s="84"/>
      <c r="L321" s="85"/>
    </row>
    <row r="322" spans="1:12" ht="15">
      <c r="A322" s="82"/>
      <c r="B322" s="83"/>
      <c r="C322" s="83"/>
      <c r="D322" s="84"/>
      <c r="E322" s="84"/>
      <c r="F322" s="84"/>
      <c r="G322" s="84"/>
      <c r="H322" s="84"/>
      <c r="I322" s="84"/>
      <c r="J322" s="84"/>
      <c r="K322" s="84"/>
      <c r="L322" s="85"/>
    </row>
    <row r="323" spans="1:12" ht="15">
      <c r="A323" s="82"/>
      <c r="B323" s="83"/>
      <c r="C323" s="83"/>
      <c r="D323" s="84"/>
      <c r="E323" s="84"/>
      <c r="F323" s="84"/>
      <c r="G323" s="84"/>
      <c r="H323" s="84"/>
      <c r="I323" s="84"/>
      <c r="J323" s="84"/>
      <c r="K323" s="84"/>
      <c r="L323" s="85"/>
    </row>
    <row r="324" spans="1:12" ht="15">
      <c r="A324" s="82"/>
      <c r="B324" s="83"/>
      <c r="C324" s="83"/>
      <c r="D324" s="84"/>
      <c r="E324" s="84"/>
      <c r="F324" s="84"/>
      <c r="G324" s="84"/>
      <c r="H324" s="84"/>
      <c r="I324" s="84"/>
      <c r="J324" s="84"/>
      <c r="K324" s="84"/>
      <c r="L324" s="85"/>
    </row>
    <row r="325" spans="1:12" ht="15">
      <c r="A325" s="82"/>
      <c r="B325" s="83"/>
      <c r="C325" s="83"/>
      <c r="D325" s="84"/>
      <c r="E325" s="84"/>
      <c r="F325" s="84"/>
      <c r="G325" s="84"/>
      <c r="H325" s="84"/>
      <c r="I325" s="84"/>
      <c r="J325" s="84"/>
      <c r="K325" s="84"/>
      <c r="L325" s="85"/>
    </row>
    <row r="326" spans="1:12" ht="15">
      <c r="A326" s="82"/>
      <c r="B326" s="83"/>
      <c r="C326" s="83"/>
      <c r="D326" s="84"/>
      <c r="E326" s="84"/>
      <c r="F326" s="84"/>
      <c r="G326" s="84"/>
      <c r="H326" s="84"/>
      <c r="I326" s="84"/>
      <c r="J326" s="84"/>
      <c r="K326" s="84"/>
      <c r="L326" s="85"/>
    </row>
    <row r="327" spans="1:12" ht="15">
      <c r="A327" s="82"/>
      <c r="B327" s="83"/>
      <c r="C327" s="83"/>
      <c r="D327" s="84"/>
      <c r="E327" s="84"/>
      <c r="F327" s="84"/>
      <c r="G327" s="84"/>
      <c r="H327" s="84"/>
      <c r="I327" s="84"/>
      <c r="J327" s="84"/>
      <c r="K327" s="84"/>
      <c r="L327" s="85"/>
    </row>
    <row r="328" spans="1:12" ht="15">
      <c r="A328" s="82"/>
      <c r="B328" s="83"/>
      <c r="C328" s="83"/>
      <c r="D328" s="84"/>
      <c r="E328" s="84"/>
      <c r="F328" s="84"/>
      <c r="G328" s="84"/>
      <c r="H328" s="84"/>
      <c r="I328" s="84"/>
      <c r="J328" s="84"/>
      <c r="K328" s="84"/>
      <c r="L328" s="85"/>
    </row>
    <row r="329" spans="1:12" ht="15">
      <c r="A329" s="82"/>
      <c r="B329" s="83"/>
      <c r="C329" s="83"/>
      <c r="D329" s="84"/>
      <c r="E329" s="84"/>
      <c r="F329" s="84"/>
      <c r="G329" s="84"/>
      <c r="H329" s="84"/>
      <c r="I329" s="84"/>
      <c r="J329" s="84"/>
      <c r="K329" s="84"/>
      <c r="L329" s="85"/>
    </row>
  </sheetData>
  <sheetProtection selectLockedCells="1" selectUnlockedCells="1"/>
  <mergeCells count="11">
    <mergeCell ref="J6:L6"/>
    <mergeCell ref="A3:L3"/>
    <mergeCell ref="A4:L4"/>
    <mergeCell ref="B8:C8"/>
    <mergeCell ref="A1:J1"/>
    <mergeCell ref="A2:L2"/>
    <mergeCell ref="A5:J5"/>
    <mergeCell ref="A6:A7"/>
    <mergeCell ref="B6:C7"/>
    <mergeCell ref="D6:F6"/>
    <mergeCell ref="G6:I6"/>
  </mergeCells>
  <printOptions/>
  <pageMargins left="0.2755905511811024" right="0.2362204724409449" top="0.5905511811023623" bottom="0.3937007874015748" header="0.5118110236220472" footer="0.1968503937007874"/>
  <pageSetup fitToHeight="1000" fitToWidth="1" horizontalDpi="300" verticalDpi="300" orientation="landscape" paperSize="9" scale="5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7"/>
  <sheetViews>
    <sheetView tabSelected="1"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82" sqref="F182:L182"/>
    </sheetView>
  </sheetViews>
  <sheetFormatPr defaultColWidth="9.140625" defaultRowHeight="12.75"/>
  <cols>
    <col min="1" max="1" width="52.140625" style="6" customWidth="1"/>
    <col min="2" max="2" width="11.421875" style="7" customWidth="1"/>
    <col min="3" max="3" width="15.00390625" style="7" customWidth="1"/>
    <col min="4" max="4" width="18.28125" style="8" customWidth="1"/>
    <col min="5" max="5" width="16.7109375" style="8" customWidth="1"/>
    <col min="6" max="6" width="16.421875" style="8" customWidth="1"/>
    <col min="7" max="8" width="16.7109375" style="8" customWidth="1"/>
    <col min="9" max="9" width="15.28125" style="8" customWidth="1"/>
    <col min="10" max="10" width="20.8515625" style="8" customWidth="1"/>
    <col min="11" max="11" width="20.28125" style="2" customWidth="1"/>
    <col min="12" max="12" width="16.00390625" style="1" customWidth="1"/>
    <col min="13" max="16384" width="9.140625" style="1" customWidth="1"/>
  </cols>
  <sheetData>
    <row r="1" spans="1:10" ht="23.25" customHeight="1">
      <c r="A1" s="90"/>
      <c r="B1" s="90"/>
      <c r="C1" s="90"/>
      <c r="D1" s="90"/>
      <c r="E1" s="90"/>
      <c r="F1" s="90"/>
      <c r="G1" s="90"/>
      <c r="H1" s="90"/>
      <c r="I1" s="90"/>
      <c r="J1" s="90"/>
    </row>
    <row r="2" spans="1:12" ht="22.5">
      <c r="A2" s="86" t="s">
        <v>392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22.5">
      <c r="A3" s="86" t="s">
        <v>390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22.5">
      <c r="A4" s="86" t="s">
        <v>391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15">
      <c r="A5" s="91"/>
      <c r="B5" s="91"/>
      <c r="C5" s="91"/>
      <c r="D5" s="91"/>
      <c r="E5" s="91"/>
      <c r="F5" s="91"/>
      <c r="G5" s="91"/>
      <c r="H5" s="91"/>
      <c r="I5" s="91"/>
      <c r="J5" s="91"/>
      <c r="K5" s="9"/>
      <c r="L5" s="9" t="s">
        <v>2</v>
      </c>
    </row>
    <row r="6" spans="1:12" ht="30" customHeight="1">
      <c r="A6" s="96" t="s">
        <v>7</v>
      </c>
      <c r="B6" s="99"/>
      <c r="C6" s="99"/>
      <c r="D6" s="112" t="s">
        <v>8</v>
      </c>
      <c r="E6" s="113"/>
      <c r="F6" s="114"/>
      <c r="G6" s="116" t="s">
        <v>9</v>
      </c>
      <c r="H6" s="117"/>
      <c r="I6" s="118"/>
      <c r="J6" s="116" t="s">
        <v>10</v>
      </c>
      <c r="K6" s="117"/>
      <c r="L6" s="118"/>
    </row>
    <row r="7" spans="1:12" ht="25.5" customHeight="1">
      <c r="A7" s="97"/>
      <c r="B7" s="100"/>
      <c r="C7" s="100"/>
      <c r="D7" s="104" t="s">
        <v>381</v>
      </c>
      <c r="E7" s="104"/>
      <c r="F7" s="104"/>
      <c r="G7" s="104" t="s">
        <v>381</v>
      </c>
      <c r="H7" s="104"/>
      <c r="I7" s="104"/>
      <c r="J7" s="104" t="s">
        <v>381</v>
      </c>
      <c r="K7" s="104"/>
      <c r="L7" s="104"/>
    </row>
    <row r="8" spans="1:12" s="57" customFormat="1" ht="54" customHeight="1">
      <c r="A8" s="98"/>
      <c r="B8" s="101"/>
      <c r="C8" s="101"/>
      <c r="D8" s="105">
        <v>2017</v>
      </c>
      <c r="E8" s="106">
        <v>2018</v>
      </c>
      <c r="F8" s="106" t="s">
        <v>394</v>
      </c>
      <c r="G8" s="105">
        <v>2017</v>
      </c>
      <c r="H8" s="106">
        <v>2018</v>
      </c>
      <c r="I8" s="106" t="s">
        <v>394</v>
      </c>
      <c r="J8" s="105">
        <v>2017</v>
      </c>
      <c r="K8" s="106">
        <v>2018</v>
      </c>
      <c r="L8" s="106" t="s">
        <v>394</v>
      </c>
    </row>
    <row r="9" spans="1:12" s="3" customFormat="1" ht="21" customHeight="1">
      <c r="A9" s="4">
        <v>1</v>
      </c>
      <c r="B9" s="94">
        <v>2</v>
      </c>
      <c r="C9" s="95"/>
      <c r="D9" s="115">
        <v>3</v>
      </c>
      <c r="E9" s="115">
        <v>4</v>
      </c>
      <c r="F9" s="115"/>
      <c r="G9" s="4">
        <v>5</v>
      </c>
      <c r="H9" s="4">
        <v>6</v>
      </c>
      <c r="I9" s="102"/>
      <c r="J9" s="107">
        <v>7</v>
      </c>
      <c r="K9" s="107">
        <v>8</v>
      </c>
      <c r="L9" s="108"/>
    </row>
    <row r="10" spans="1:12" s="3" customFormat="1" ht="21.75" customHeight="1">
      <c r="A10" s="58" t="s">
        <v>3</v>
      </c>
      <c r="B10" s="59"/>
      <c r="C10" s="60"/>
      <c r="D10" s="61"/>
      <c r="E10" s="61"/>
      <c r="F10" s="61"/>
      <c r="G10" s="61"/>
      <c r="H10" s="61"/>
      <c r="I10" s="103"/>
      <c r="J10" s="109"/>
      <c r="K10" s="109"/>
      <c r="L10" s="108"/>
    </row>
    <row r="11" spans="1:12" s="25" customFormat="1" ht="26.25" customHeight="1">
      <c r="A11" s="22" t="s">
        <v>11</v>
      </c>
      <c r="B11" s="22"/>
      <c r="C11" s="23" t="s">
        <v>12</v>
      </c>
      <c r="D11" s="24">
        <v>11315219.91</v>
      </c>
      <c r="E11" s="24">
        <v>130086691.85</v>
      </c>
      <c r="F11" s="24">
        <f>E11-D11</f>
        <v>118771471.94</v>
      </c>
      <c r="G11" s="24">
        <v>64156.5</v>
      </c>
      <c r="H11" s="24">
        <v>101734.04</v>
      </c>
      <c r="I11" s="24">
        <f>H11-G11</f>
        <v>37577.53999999999</v>
      </c>
      <c r="J11" s="110">
        <f>D11+G11</f>
        <v>11379376.41</v>
      </c>
      <c r="K11" s="110">
        <f>E11+H11</f>
        <v>130188425.89</v>
      </c>
      <c r="L11" s="110">
        <f>K11-J11</f>
        <v>118809049.48</v>
      </c>
    </row>
    <row r="12" spans="1:15" s="21" customFormat="1" ht="33" customHeight="1">
      <c r="A12" s="22" t="s">
        <v>13</v>
      </c>
      <c r="B12" s="22"/>
      <c r="C12" s="23" t="s">
        <v>14</v>
      </c>
      <c r="D12" s="24">
        <v>0</v>
      </c>
      <c r="E12" s="24">
        <v>114363038.61</v>
      </c>
      <c r="F12" s="24">
        <f aca="true" t="shared" si="0" ref="F12:F75">E12-D12</f>
        <v>114363038.61</v>
      </c>
      <c r="G12" s="24">
        <v>0</v>
      </c>
      <c r="H12" s="24">
        <v>0</v>
      </c>
      <c r="I12" s="24">
        <f aca="true" t="shared" si="1" ref="I12:I75">H12-G12</f>
        <v>0</v>
      </c>
      <c r="J12" s="110">
        <f>D12+G12</f>
        <v>0</v>
      </c>
      <c r="K12" s="110">
        <f>E12+H12</f>
        <v>114363038.61</v>
      </c>
      <c r="L12" s="110">
        <f aca="true" t="shared" si="2" ref="L12:L75">K12-J12</f>
        <v>114363038.61</v>
      </c>
      <c r="M12" s="20"/>
      <c r="N12" s="20"/>
      <c r="O12" s="20"/>
    </row>
    <row r="13" spans="1:15" s="15" customFormat="1" ht="19.5" customHeight="1">
      <c r="A13" s="32" t="s">
        <v>15</v>
      </c>
      <c r="B13" s="32"/>
      <c r="C13" s="33" t="s">
        <v>16</v>
      </c>
      <c r="D13" s="34">
        <v>0</v>
      </c>
      <c r="E13" s="34">
        <v>114363038.61</v>
      </c>
      <c r="F13" s="34">
        <f t="shared" si="0"/>
        <v>114363038.61</v>
      </c>
      <c r="G13" s="34">
        <v>0</v>
      </c>
      <c r="H13" s="34">
        <v>0</v>
      </c>
      <c r="I13" s="34">
        <f t="shared" si="1"/>
        <v>0</v>
      </c>
      <c r="J13" s="111">
        <f>D13+G13</f>
        <v>0</v>
      </c>
      <c r="K13" s="111">
        <f>E13+H13</f>
        <v>114363038.61</v>
      </c>
      <c r="L13" s="111">
        <f t="shared" si="2"/>
        <v>114363038.61</v>
      </c>
      <c r="M13" s="14"/>
      <c r="N13" s="14"/>
      <c r="O13" s="14"/>
    </row>
    <row r="14" spans="1:15" s="15" customFormat="1" ht="50.25" customHeight="1">
      <c r="A14" s="32" t="s">
        <v>17</v>
      </c>
      <c r="B14" s="32"/>
      <c r="C14" s="33" t="s">
        <v>18</v>
      </c>
      <c r="D14" s="34">
        <v>0</v>
      </c>
      <c r="E14" s="34">
        <v>112758531.17</v>
      </c>
      <c r="F14" s="34">
        <f t="shared" si="0"/>
        <v>112758531.17</v>
      </c>
      <c r="G14" s="34">
        <v>0</v>
      </c>
      <c r="H14" s="34">
        <v>0</v>
      </c>
      <c r="I14" s="34">
        <f t="shared" si="1"/>
        <v>0</v>
      </c>
      <c r="J14" s="111">
        <f>D14+G14</f>
        <v>0</v>
      </c>
      <c r="K14" s="111">
        <f>E14+H14</f>
        <v>112758531.17</v>
      </c>
      <c r="L14" s="111">
        <f t="shared" si="2"/>
        <v>112758531.17</v>
      </c>
      <c r="M14" s="14"/>
      <c r="N14" s="14"/>
      <c r="O14" s="14"/>
    </row>
    <row r="15" spans="1:15" s="15" customFormat="1" ht="50.25" customHeight="1">
      <c r="A15" s="32" t="s">
        <v>19</v>
      </c>
      <c r="B15" s="32"/>
      <c r="C15" s="33" t="s">
        <v>20</v>
      </c>
      <c r="D15" s="34">
        <v>0</v>
      </c>
      <c r="E15" s="34">
        <v>670683.9</v>
      </c>
      <c r="F15" s="34">
        <f t="shared" si="0"/>
        <v>670683.9</v>
      </c>
      <c r="G15" s="34">
        <v>0</v>
      </c>
      <c r="H15" s="34">
        <v>0</v>
      </c>
      <c r="I15" s="34">
        <f t="shared" si="1"/>
        <v>0</v>
      </c>
      <c r="J15" s="111">
        <f>D15+G15</f>
        <v>0</v>
      </c>
      <c r="K15" s="111">
        <f>E15+H15</f>
        <v>670683.9</v>
      </c>
      <c r="L15" s="111">
        <f t="shared" si="2"/>
        <v>670683.9</v>
      </c>
      <c r="M15" s="14"/>
      <c r="N15" s="14"/>
      <c r="O15" s="14"/>
    </row>
    <row r="16" spans="1:15" s="15" customFormat="1" ht="34.5" customHeight="1">
      <c r="A16" s="32" t="s">
        <v>21</v>
      </c>
      <c r="B16" s="32"/>
      <c r="C16" s="33" t="s">
        <v>22</v>
      </c>
      <c r="D16" s="34">
        <v>0</v>
      </c>
      <c r="E16" s="34">
        <v>933823.54</v>
      </c>
      <c r="F16" s="34">
        <f t="shared" si="0"/>
        <v>933823.54</v>
      </c>
      <c r="G16" s="34">
        <v>0</v>
      </c>
      <c r="H16" s="34">
        <v>0</v>
      </c>
      <c r="I16" s="34">
        <f t="shared" si="1"/>
        <v>0</v>
      </c>
      <c r="J16" s="111">
        <f>D16+G16</f>
        <v>0</v>
      </c>
      <c r="K16" s="111">
        <f>E16+H16</f>
        <v>933823.54</v>
      </c>
      <c r="L16" s="111">
        <f t="shared" si="2"/>
        <v>933823.54</v>
      </c>
      <c r="M16" s="14"/>
      <c r="N16" s="14"/>
      <c r="O16" s="14"/>
    </row>
    <row r="17" spans="1:15" s="26" customFormat="1" ht="33" customHeight="1">
      <c r="A17" s="22" t="s">
        <v>23</v>
      </c>
      <c r="B17" s="22"/>
      <c r="C17" s="23" t="s">
        <v>24</v>
      </c>
      <c r="D17" s="24">
        <v>1047.31</v>
      </c>
      <c r="E17" s="24">
        <v>168.5</v>
      </c>
      <c r="F17" s="24">
        <f t="shared" si="0"/>
        <v>-878.81</v>
      </c>
      <c r="G17" s="24">
        <v>0</v>
      </c>
      <c r="H17" s="24">
        <v>0</v>
      </c>
      <c r="I17" s="24">
        <f t="shared" si="1"/>
        <v>0</v>
      </c>
      <c r="J17" s="110">
        <f>D17+G17</f>
        <v>1047.31</v>
      </c>
      <c r="K17" s="110">
        <f>E17+H17</f>
        <v>168.5</v>
      </c>
      <c r="L17" s="110">
        <f t="shared" si="2"/>
        <v>-878.81</v>
      </c>
      <c r="M17" s="25"/>
      <c r="N17" s="25"/>
      <c r="O17" s="25"/>
    </row>
    <row r="18" spans="1:15" s="15" customFormat="1" ht="33" customHeight="1">
      <c r="A18" s="32" t="s">
        <v>25</v>
      </c>
      <c r="B18" s="32"/>
      <c r="C18" s="33" t="s">
        <v>26</v>
      </c>
      <c r="D18" s="34">
        <v>1047.31</v>
      </c>
      <c r="E18" s="34">
        <v>168.5</v>
      </c>
      <c r="F18" s="34">
        <f t="shared" si="0"/>
        <v>-878.81</v>
      </c>
      <c r="G18" s="34">
        <v>0</v>
      </c>
      <c r="H18" s="34">
        <v>0</v>
      </c>
      <c r="I18" s="34">
        <f t="shared" si="1"/>
        <v>0</v>
      </c>
      <c r="J18" s="111">
        <f>D18+G18</f>
        <v>1047.31</v>
      </c>
      <c r="K18" s="111">
        <f>E18+H18</f>
        <v>168.5</v>
      </c>
      <c r="L18" s="111">
        <f t="shared" si="2"/>
        <v>-878.81</v>
      </c>
      <c r="M18" s="14"/>
      <c r="N18" s="14"/>
      <c r="O18" s="14"/>
    </row>
    <row r="19" spans="1:15" s="15" customFormat="1" ht="33" customHeight="1">
      <c r="A19" s="32" t="s">
        <v>231</v>
      </c>
      <c r="B19" s="32"/>
      <c r="C19" s="33" t="s">
        <v>230</v>
      </c>
      <c r="D19" s="34">
        <v>1047.31</v>
      </c>
      <c r="E19" s="34">
        <v>168.5</v>
      </c>
      <c r="F19" s="34">
        <f t="shared" si="0"/>
        <v>-878.81</v>
      </c>
      <c r="G19" s="34">
        <v>0</v>
      </c>
      <c r="H19" s="34">
        <v>0</v>
      </c>
      <c r="I19" s="34">
        <f t="shared" si="1"/>
        <v>0</v>
      </c>
      <c r="J19" s="111">
        <f>D19+G19</f>
        <v>1047.31</v>
      </c>
      <c r="K19" s="111">
        <f>E19+H19</f>
        <v>168.5</v>
      </c>
      <c r="L19" s="111">
        <f t="shared" si="2"/>
        <v>-878.81</v>
      </c>
      <c r="M19" s="14"/>
      <c r="N19" s="14"/>
      <c r="O19" s="14"/>
    </row>
    <row r="20" spans="1:15" s="26" customFormat="1" ht="26.25" customHeight="1">
      <c r="A20" s="22" t="s">
        <v>232</v>
      </c>
      <c r="B20" s="22"/>
      <c r="C20" s="23" t="s">
        <v>287</v>
      </c>
      <c r="D20" s="24">
        <v>5547769.54</v>
      </c>
      <c r="E20" s="24">
        <v>5516538.54</v>
      </c>
      <c r="F20" s="24">
        <f t="shared" si="0"/>
        <v>-31231</v>
      </c>
      <c r="G20" s="24">
        <v>0</v>
      </c>
      <c r="H20" s="24">
        <v>0</v>
      </c>
      <c r="I20" s="24">
        <f t="shared" si="1"/>
        <v>0</v>
      </c>
      <c r="J20" s="110">
        <f>D20+G20</f>
        <v>5547769.54</v>
      </c>
      <c r="K20" s="110">
        <f>E20+H20</f>
        <v>5516538.54</v>
      </c>
      <c r="L20" s="110">
        <f t="shared" si="2"/>
        <v>-31231</v>
      </c>
      <c r="M20" s="25"/>
      <c r="N20" s="25"/>
      <c r="O20" s="25"/>
    </row>
    <row r="21" spans="1:15" s="15" customFormat="1" ht="30.75" customHeight="1">
      <c r="A21" s="32" t="s">
        <v>233</v>
      </c>
      <c r="B21" s="32"/>
      <c r="C21" s="33" t="s">
        <v>288</v>
      </c>
      <c r="D21" s="34">
        <v>942297.07</v>
      </c>
      <c r="E21" s="34">
        <v>977874.14</v>
      </c>
      <c r="F21" s="34">
        <f t="shared" si="0"/>
        <v>35577.070000000065</v>
      </c>
      <c r="G21" s="34">
        <v>0</v>
      </c>
      <c r="H21" s="34">
        <v>0</v>
      </c>
      <c r="I21" s="34">
        <f t="shared" si="1"/>
        <v>0</v>
      </c>
      <c r="J21" s="111">
        <f>D21+G21</f>
        <v>942297.07</v>
      </c>
      <c r="K21" s="111">
        <f>E21+H21</f>
        <v>977874.14</v>
      </c>
      <c r="L21" s="111">
        <f t="shared" si="2"/>
        <v>35577.070000000065</v>
      </c>
      <c r="M21" s="14"/>
      <c r="N21" s="14"/>
      <c r="O21" s="14"/>
    </row>
    <row r="22" spans="1:15" s="15" customFormat="1" ht="26.25" customHeight="1">
      <c r="A22" s="32" t="s">
        <v>234</v>
      </c>
      <c r="B22" s="32"/>
      <c r="C22" s="33" t="s">
        <v>289</v>
      </c>
      <c r="D22" s="34">
        <v>942297.07</v>
      </c>
      <c r="E22" s="34">
        <v>977874.14</v>
      </c>
      <c r="F22" s="34">
        <f t="shared" si="0"/>
        <v>35577.070000000065</v>
      </c>
      <c r="G22" s="34">
        <v>0</v>
      </c>
      <c r="H22" s="34">
        <v>0</v>
      </c>
      <c r="I22" s="34">
        <f t="shared" si="1"/>
        <v>0</v>
      </c>
      <c r="J22" s="111">
        <f>D22+G22</f>
        <v>942297.07</v>
      </c>
      <c r="K22" s="111">
        <f>E22+H22</f>
        <v>977874.14</v>
      </c>
      <c r="L22" s="111">
        <f t="shared" si="2"/>
        <v>35577.070000000065</v>
      </c>
      <c r="M22" s="14"/>
      <c r="N22" s="14"/>
      <c r="O22" s="14"/>
    </row>
    <row r="23" spans="1:15" s="15" customFormat="1" ht="30.75" customHeight="1">
      <c r="A23" s="32" t="s">
        <v>235</v>
      </c>
      <c r="B23" s="32"/>
      <c r="C23" s="33" t="s">
        <v>290</v>
      </c>
      <c r="D23" s="34">
        <v>3620599.25</v>
      </c>
      <c r="E23" s="34">
        <v>4080344.31</v>
      </c>
      <c r="F23" s="34">
        <f t="shared" si="0"/>
        <v>459745.06000000006</v>
      </c>
      <c r="G23" s="34">
        <v>0</v>
      </c>
      <c r="H23" s="34">
        <v>0</v>
      </c>
      <c r="I23" s="34">
        <f t="shared" si="1"/>
        <v>0</v>
      </c>
      <c r="J23" s="111">
        <f>D23+G23</f>
        <v>3620599.25</v>
      </c>
      <c r="K23" s="111">
        <f>E23+H23</f>
        <v>4080344.31</v>
      </c>
      <c r="L23" s="111">
        <f t="shared" si="2"/>
        <v>459745.06000000006</v>
      </c>
      <c r="M23" s="14"/>
      <c r="N23" s="14"/>
      <c r="O23" s="14"/>
    </row>
    <row r="24" spans="1:15" s="15" customFormat="1" ht="26.25" customHeight="1">
      <c r="A24" s="32" t="s">
        <v>234</v>
      </c>
      <c r="B24" s="32"/>
      <c r="C24" s="33" t="s">
        <v>291</v>
      </c>
      <c r="D24" s="34">
        <v>3620599.25</v>
      </c>
      <c r="E24" s="34">
        <v>4080344.31</v>
      </c>
      <c r="F24" s="34">
        <f t="shared" si="0"/>
        <v>459745.06000000006</v>
      </c>
      <c r="G24" s="34">
        <v>0</v>
      </c>
      <c r="H24" s="34">
        <v>0</v>
      </c>
      <c r="I24" s="34">
        <f t="shared" si="1"/>
        <v>0</v>
      </c>
      <c r="J24" s="111">
        <f>D24+G24</f>
        <v>3620599.25</v>
      </c>
      <c r="K24" s="111">
        <f>E24+H24</f>
        <v>4080344.31</v>
      </c>
      <c r="L24" s="111">
        <f t="shared" si="2"/>
        <v>459745.06000000006</v>
      </c>
      <c r="M24" s="14"/>
      <c r="N24" s="14"/>
      <c r="O24" s="14"/>
    </row>
    <row r="25" spans="1:15" s="15" customFormat="1" ht="32.25" customHeight="1">
      <c r="A25" s="32" t="s">
        <v>292</v>
      </c>
      <c r="B25" s="32"/>
      <c r="C25" s="33" t="s">
        <v>293</v>
      </c>
      <c r="D25" s="34">
        <v>984873.22</v>
      </c>
      <c r="E25" s="34">
        <v>458320.09</v>
      </c>
      <c r="F25" s="34">
        <f t="shared" si="0"/>
        <v>-526553.1299999999</v>
      </c>
      <c r="G25" s="34">
        <v>0</v>
      </c>
      <c r="H25" s="34">
        <v>0</v>
      </c>
      <c r="I25" s="34">
        <f t="shared" si="1"/>
        <v>0</v>
      </c>
      <c r="J25" s="111">
        <f>D25+G25</f>
        <v>984873.22</v>
      </c>
      <c r="K25" s="111">
        <f>E25+H25</f>
        <v>458320.09</v>
      </c>
      <c r="L25" s="111">
        <f t="shared" si="2"/>
        <v>-526553.1299999999</v>
      </c>
      <c r="M25" s="14"/>
      <c r="N25" s="14"/>
      <c r="O25" s="14"/>
    </row>
    <row r="26" spans="1:15" s="26" customFormat="1" ht="21" customHeight="1">
      <c r="A26" s="22" t="s">
        <v>236</v>
      </c>
      <c r="B26" s="22"/>
      <c r="C26" s="23" t="s">
        <v>294</v>
      </c>
      <c r="D26" s="24">
        <v>5091911.38</v>
      </c>
      <c r="E26" s="24">
        <v>10206946.2</v>
      </c>
      <c r="F26" s="24">
        <f t="shared" si="0"/>
        <v>5115034.819999999</v>
      </c>
      <c r="G26" s="24">
        <v>0</v>
      </c>
      <c r="H26" s="24">
        <v>0</v>
      </c>
      <c r="I26" s="24">
        <f t="shared" si="1"/>
        <v>0</v>
      </c>
      <c r="J26" s="110">
        <f>D26+G26</f>
        <v>5091911.38</v>
      </c>
      <c r="K26" s="110">
        <f>E26+H26</f>
        <v>10206946.2</v>
      </c>
      <c r="L26" s="110">
        <f t="shared" si="2"/>
        <v>5115034.819999999</v>
      </c>
      <c r="M26" s="25"/>
      <c r="N26" s="25"/>
      <c r="O26" s="25"/>
    </row>
    <row r="27" spans="1:15" s="15" customFormat="1" ht="21" customHeight="1">
      <c r="A27" s="32" t="s">
        <v>237</v>
      </c>
      <c r="B27" s="32"/>
      <c r="C27" s="33" t="s">
        <v>295</v>
      </c>
      <c r="D27" s="34">
        <v>2809237.1</v>
      </c>
      <c r="E27" s="34">
        <v>3839715.9</v>
      </c>
      <c r="F27" s="34">
        <f t="shared" si="0"/>
        <v>1030478.7999999998</v>
      </c>
      <c r="G27" s="34">
        <v>0</v>
      </c>
      <c r="H27" s="34">
        <v>0</v>
      </c>
      <c r="I27" s="34">
        <f t="shared" si="1"/>
        <v>0</v>
      </c>
      <c r="J27" s="111">
        <f>D27+G27</f>
        <v>2809237.1</v>
      </c>
      <c r="K27" s="111">
        <f>E27+H27</f>
        <v>3839715.9</v>
      </c>
      <c r="L27" s="111">
        <f t="shared" si="2"/>
        <v>1030478.7999999998</v>
      </c>
      <c r="M27" s="14"/>
      <c r="N27" s="14"/>
      <c r="O27" s="14"/>
    </row>
    <row r="28" spans="1:15" s="15" customFormat="1" ht="50.25" customHeight="1">
      <c r="A28" s="32" t="s">
        <v>296</v>
      </c>
      <c r="B28" s="32"/>
      <c r="C28" s="33" t="s">
        <v>297</v>
      </c>
      <c r="D28" s="34">
        <v>21122.72</v>
      </c>
      <c r="E28" s="34">
        <v>70976.27</v>
      </c>
      <c r="F28" s="34">
        <f t="shared" si="0"/>
        <v>49853.55</v>
      </c>
      <c r="G28" s="34">
        <v>0</v>
      </c>
      <c r="H28" s="34">
        <v>0</v>
      </c>
      <c r="I28" s="34">
        <f t="shared" si="1"/>
        <v>0</v>
      </c>
      <c r="J28" s="111">
        <f>D28+G28</f>
        <v>21122.72</v>
      </c>
      <c r="K28" s="111">
        <f>E28+H28</f>
        <v>70976.27</v>
      </c>
      <c r="L28" s="111">
        <f t="shared" si="2"/>
        <v>49853.55</v>
      </c>
      <c r="M28" s="14"/>
      <c r="N28" s="14"/>
      <c r="O28" s="14"/>
    </row>
    <row r="29" spans="1:15" s="15" customFormat="1" ht="50.25" customHeight="1">
      <c r="A29" s="32" t="s">
        <v>298</v>
      </c>
      <c r="B29" s="32"/>
      <c r="C29" s="33" t="s">
        <v>299</v>
      </c>
      <c r="D29" s="34">
        <v>2041.84</v>
      </c>
      <c r="E29" s="34">
        <v>58167.84</v>
      </c>
      <c r="F29" s="34">
        <f t="shared" si="0"/>
        <v>56126</v>
      </c>
      <c r="G29" s="34">
        <v>0</v>
      </c>
      <c r="H29" s="34">
        <v>0</v>
      </c>
      <c r="I29" s="34">
        <f t="shared" si="1"/>
        <v>0</v>
      </c>
      <c r="J29" s="111">
        <f>D29+G29</f>
        <v>2041.84</v>
      </c>
      <c r="K29" s="111">
        <f>E29+H29</f>
        <v>58167.84</v>
      </c>
      <c r="L29" s="111">
        <f t="shared" si="2"/>
        <v>56126</v>
      </c>
      <c r="M29" s="14"/>
      <c r="N29" s="14"/>
      <c r="O29" s="14"/>
    </row>
    <row r="30" spans="1:15" s="15" customFormat="1" ht="50.25" customHeight="1">
      <c r="A30" s="32" t="s">
        <v>300</v>
      </c>
      <c r="B30" s="32"/>
      <c r="C30" s="33" t="s">
        <v>301</v>
      </c>
      <c r="D30" s="34">
        <v>689584.53</v>
      </c>
      <c r="E30" s="34">
        <v>1069120.03</v>
      </c>
      <c r="F30" s="34">
        <f t="shared" si="0"/>
        <v>379535.5</v>
      </c>
      <c r="G30" s="34">
        <v>0</v>
      </c>
      <c r="H30" s="34">
        <v>0</v>
      </c>
      <c r="I30" s="34">
        <f t="shared" si="1"/>
        <v>0</v>
      </c>
      <c r="J30" s="111">
        <f>D30+G30</f>
        <v>689584.53</v>
      </c>
      <c r="K30" s="111">
        <f>E30+H30</f>
        <v>1069120.03</v>
      </c>
      <c r="L30" s="111">
        <f t="shared" si="2"/>
        <v>379535.5</v>
      </c>
      <c r="M30" s="14"/>
      <c r="N30" s="14"/>
      <c r="O30" s="14"/>
    </row>
    <row r="31" spans="1:15" s="15" customFormat="1" ht="26.25" customHeight="1">
      <c r="A31" s="32" t="s">
        <v>238</v>
      </c>
      <c r="B31" s="32"/>
      <c r="C31" s="33" t="s">
        <v>302</v>
      </c>
      <c r="D31" s="34">
        <v>733118.8</v>
      </c>
      <c r="E31" s="34">
        <v>894697.36</v>
      </c>
      <c r="F31" s="34">
        <f t="shared" si="0"/>
        <v>161578.55999999994</v>
      </c>
      <c r="G31" s="34">
        <v>0</v>
      </c>
      <c r="H31" s="34">
        <v>0</v>
      </c>
      <c r="I31" s="34">
        <f t="shared" si="1"/>
        <v>0</v>
      </c>
      <c r="J31" s="111">
        <f>D31+G31</f>
        <v>733118.8</v>
      </c>
      <c r="K31" s="111">
        <f>E31+H31</f>
        <v>894697.36</v>
      </c>
      <c r="L31" s="111">
        <f t="shared" si="2"/>
        <v>161578.55999999994</v>
      </c>
      <c r="M31" s="14"/>
      <c r="N31" s="14"/>
      <c r="O31" s="14"/>
    </row>
    <row r="32" spans="1:15" s="15" customFormat="1" ht="26.25" customHeight="1">
      <c r="A32" s="32" t="s">
        <v>303</v>
      </c>
      <c r="B32" s="32"/>
      <c r="C32" s="33" t="s">
        <v>304</v>
      </c>
      <c r="D32" s="34">
        <v>1086911.71</v>
      </c>
      <c r="E32" s="34">
        <v>1107402.7</v>
      </c>
      <c r="F32" s="34">
        <f t="shared" si="0"/>
        <v>20490.98999999999</v>
      </c>
      <c r="G32" s="34">
        <v>0</v>
      </c>
      <c r="H32" s="34">
        <v>0</v>
      </c>
      <c r="I32" s="34">
        <f t="shared" si="1"/>
        <v>0</v>
      </c>
      <c r="J32" s="111">
        <f>D32+G32</f>
        <v>1086911.71</v>
      </c>
      <c r="K32" s="111">
        <f>E32+H32</f>
        <v>1107402.7</v>
      </c>
      <c r="L32" s="111">
        <f t="shared" si="2"/>
        <v>20490.98999999999</v>
      </c>
      <c r="M32" s="14"/>
      <c r="N32" s="14"/>
      <c r="O32" s="14"/>
    </row>
    <row r="33" spans="1:15" s="15" customFormat="1" ht="26.25" customHeight="1">
      <c r="A33" s="32" t="s">
        <v>305</v>
      </c>
      <c r="B33" s="32"/>
      <c r="C33" s="33" t="s">
        <v>306</v>
      </c>
      <c r="D33" s="34">
        <v>78002.27</v>
      </c>
      <c r="E33" s="34">
        <v>300377.97</v>
      </c>
      <c r="F33" s="34">
        <f t="shared" si="0"/>
        <v>222375.69999999995</v>
      </c>
      <c r="G33" s="34">
        <v>0</v>
      </c>
      <c r="H33" s="34">
        <v>0</v>
      </c>
      <c r="I33" s="34">
        <f t="shared" si="1"/>
        <v>0</v>
      </c>
      <c r="J33" s="111">
        <f>D33+G33</f>
        <v>78002.27</v>
      </c>
      <c r="K33" s="111">
        <f>E33+H33</f>
        <v>300377.97</v>
      </c>
      <c r="L33" s="111">
        <f t="shared" si="2"/>
        <v>222375.69999999995</v>
      </c>
      <c r="M33" s="14"/>
      <c r="N33" s="14"/>
      <c r="O33" s="14"/>
    </row>
    <row r="34" spans="1:15" s="15" customFormat="1" ht="26.25" customHeight="1">
      <c r="A34" s="32" t="s">
        <v>307</v>
      </c>
      <c r="B34" s="32"/>
      <c r="C34" s="33" t="s">
        <v>308</v>
      </c>
      <c r="D34" s="34">
        <v>67205.22</v>
      </c>
      <c r="E34" s="34">
        <v>163140.4</v>
      </c>
      <c r="F34" s="34">
        <f t="shared" si="0"/>
        <v>95935.18</v>
      </c>
      <c r="G34" s="34">
        <v>0</v>
      </c>
      <c r="H34" s="34">
        <v>0</v>
      </c>
      <c r="I34" s="34">
        <f t="shared" si="1"/>
        <v>0</v>
      </c>
      <c r="J34" s="111">
        <f>D34+G34</f>
        <v>67205.22</v>
      </c>
      <c r="K34" s="111">
        <f>E34+H34</f>
        <v>163140.4</v>
      </c>
      <c r="L34" s="111">
        <f t="shared" si="2"/>
        <v>95935.18</v>
      </c>
      <c r="M34" s="14"/>
      <c r="N34" s="14"/>
      <c r="O34" s="14"/>
    </row>
    <row r="35" spans="1:15" s="15" customFormat="1" ht="26.25" customHeight="1">
      <c r="A35" s="32" t="s">
        <v>239</v>
      </c>
      <c r="B35" s="32"/>
      <c r="C35" s="33" t="s">
        <v>309</v>
      </c>
      <c r="D35" s="34">
        <v>25000</v>
      </c>
      <c r="E35" s="34">
        <v>107083.33</v>
      </c>
      <c r="F35" s="34">
        <f t="shared" si="0"/>
        <v>82083.33</v>
      </c>
      <c r="G35" s="34">
        <v>0</v>
      </c>
      <c r="H35" s="34">
        <v>0</v>
      </c>
      <c r="I35" s="34">
        <f t="shared" si="1"/>
        <v>0</v>
      </c>
      <c r="J35" s="111">
        <f>D35+G35</f>
        <v>25000</v>
      </c>
      <c r="K35" s="111">
        <f>E35+H35</f>
        <v>107083.33</v>
      </c>
      <c r="L35" s="111">
        <f t="shared" si="2"/>
        <v>82083.33</v>
      </c>
      <c r="M35" s="14"/>
      <c r="N35" s="14"/>
      <c r="O35" s="14"/>
    </row>
    <row r="36" spans="1:15" s="15" customFormat="1" ht="26.25" customHeight="1">
      <c r="A36" s="32" t="s">
        <v>240</v>
      </c>
      <c r="B36" s="32"/>
      <c r="C36" s="33" t="s">
        <v>310</v>
      </c>
      <c r="D36" s="34">
        <v>106250.01</v>
      </c>
      <c r="E36" s="34">
        <v>68750</v>
      </c>
      <c r="F36" s="34">
        <f t="shared" si="0"/>
        <v>-37500.009999999995</v>
      </c>
      <c r="G36" s="34">
        <v>0</v>
      </c>
      <c r="H36" s="34">
        <v>0</v>
      </c>
      <c r="I36" s="34">
        <f t="shared" si="1"/>
        <v>0</v>
      </c>
      <c r="J36" s="111">
        <f>D36+G36</f>
        <v>106250.01</v>
      </c>
      <c r="K36" s="111">
        <f>E36+H36</f>
        <v>68750</v>
      </c>
      <c r="L36" s="111">
        <f t="shared" si="2"/>
        <v>-37500.009999999995</v>
      </c>
      <c r="M36" s="14"/>
      <c r="N36" s="14"/>
      <c r="O36" s="14"/>
    </row>
    <row r="37" spans="1:15" s="15" customFormat="1" ht="26.25" customHeight="1">
      <c r="A37" s="32" t="s">
        <v>241</v>
      </c>
      <c r="B37" s="32"/>
      <c r="C37" s="33" t="s">
        <v>311</v>
      </c>
      <c r="D37" s="34">
        <v>2282674.28</v>
      </c>
      <c r="E37" s="34">
        <v>6367230.3</v>
      </c>
      <c r="F37" s="34">
        <f t="shared" si="0"/>
        <v>4084556.02</v>
      </c>
      <c r="G37" s="34">
        <v>0</v>
      </c>
      <c r="H37" s="34">
        <v>0</v>
      </c>
      <c r="I37" s="34">
        <f t="shared" si="1"/>
        <v>0</v>
      </c>
      <c r="J37" s="111">
        <f>D37+G37</f>
        <v>2282674.28</v>
      </c>
      <c r="K37" s="111">
        <f>E37+H37</f>
        <v>6367230.3</v>
      </c>
      <c r="L37" s="111">
        <f t="shared" si="2"/>
        <v>4084556.02</v>
      </c>
      <c r="M37" s="14"/>
      <c r="N37" s="14"/>
      <c r="O37" s="14"/>
    </row>
    <row r="38" spans="1:15" s="15" customFormat="1" ht="26.25" customHeight="1">
      <c r="A38" s="32" t="s">
        <v>242</v>
      </c>
      <c r="B38" s="32"/>
      <c r="C38" s="33" t="s">
        <v>312</v>
      </c>
      <c r="D38" s="34">
        <v>229492.25</v>
      </c>
      <c r="E38" s="34">
        <v>241059.08</v>
      </c>
      <c r="F38" s="34">
        <f t="shared" si="0"/>
        <v>11566.829999999987</v>
      </c>
      <c r="G38" s="34">
        <v>0</v>
      </c>
      <c r="H38" s="34">
        <v>0</v>
      </c>
      <c r="I38" s="34">
        <f t="shared" si="1"/>
        <v>0</v>
      </c>
      <c r="J38" s="111">
        <f>D38+G38</f>
        <v>229492.25</v>
      </c>
      <c r="K38" s="111">
        <f>E38+H38</f>
        <v>241059.08</v>
      </c>
      <c r="L38" s="111">
        <f t="shared" si="2"/>
        <v>11566.829999999987</v>
      </c>
      <c r="M38" s="14"/>
      <c r="N38" s="14"/>
      <c r="O38" s="14"/>
    </row>
    <row r="39" spans="1:15" s="15" customFormat="1" ht="26.25" customHeight="1">
      <c r="A39" s="32" t="s">
        <v>243</v>
      </c>
      <c r="B39" s="32"/>
      <c r="C39" s="33" t="s">
        <v>313</v>
      </c>
      <c r="D39" s="34">
        <v>1960314.81</v>
      </c>
      <c r="E39" s="34">
        <v>5240912.99</v>
      </c>
      <c r="F39" s="34">
        <f t="shared" si="0"/>
        <v>3280598.18</v>
      </c>
      <c r="G39" s="34">
        <v>0</v>
      </c>
      <c r="H39" s="34">
        <v>0</v>
      </c>
      <c r="I39" s="34">
        <f t="shared" si="1"/>
        <v>0</v>
      </c>
      <c r="J39" s="111">
        <f>D39+G39</f>
        <v>1960314.81</v>
      </c>
      <c r="K39" s="111">
        <f>E39+H39</f>
        <v>5240912.99</v>
      </c>
      <c r="L39" s="111">
        <f t="shared" si="2"/>
        <v>3280598.18</v>
      </c>
      <c r="M39" s="14"/>
      <c r="N39" s="14"/>
      <c r="O39" s="14"/>
    </row>
    <row r="40" spans="1:15" s="15" customFormat="1" ht="34.5" customHeight="1">
      <c r="A40" s="32" t="s">
        <v>314</v>
      </c>
      <c r="B40" s="32"/>
      <c r="C40" s="33" t="s">
        <v>315</v>
      </c>
      <c r="D40" s="34">
        <v>92867.22</v>
      </c>
      <c r="E40" s="34">
        <v>885258.23</v>
      </c>
      <c r="F40" s="34">
        <f t="shared" si="0"/>
        <v>792391.01</v>
      </c>
      <c r="G40" s="34">
        <v>0</v>
      </c>
      <c r="H40" s="34">
        <v>0</v>
      </c>
      <c r="I40" s="34">
        <f t="shared" si="1"/>
        <v>0</v>
      </c>
      <c r="J40" s="111">
        <f>D40+G40</f>
        <v>92867.22</v>
      </c>
      <c r="K40" s="111">
        <f>E40+H40</f>
        <v>885258.23</v>
      </c>
      <c r="L40" s="111">
        <f t="shared" si="2"/>
        <v>792391.01</v>
      </c>
      <c r="M40" s="14"/>
      <c r="N40" s="14"/>
      <c r="O40" s="14"/>
    </row>
    <row r="41" spans="1:15" s="26" customFormat="1" ht="26.25" customHeight="1">
      <c r="A41" s="22" t="s">
        <v>27</v>
      </c>
      <c r="B41" s="22"/>
      <c r="C41" s="23" t="s">
        <v>28</v>
      </c>
      <c r="D41" s="24">
        <v>674491.68</v>
      </c>
      <c r="E41" s="24">
        <v>0</v>
      </c>
      <c r="F41" s="24">
        <f t="shared" si="0"/>
        <v>-674491.68</v>
      </c>
      <c r="G41" s="24">
        <v>64156.5</v>
      </c>
      <c r="H41" s="24">
        <v>101734.04</v>
      </c>
      <c r="I41" s="24">
        <f t="shared" si="1"/>
        <v>37577.53999999999</v>
      </c>
      <c r="J41" s="110">
        <f>D41+G41</f>
        <v>738648.18</v>
      </c>
      <c r="K41" s="110">
        <f>E41+H41</f>
        <v>101734.04</v>
      </c>
      <c r="L41" s="110">
        <f t="shared" si="2"/>
        <v>-636914.14</v>
      </c>
      <c r="M41" s="25"/>
      <c r="N41" s="25"/>
      <c r="O41" s="25"/>
    </row>
    <row r="42" spans="1:15" s="15" customFormat="1" ht="26.25" customHeight="1">
      <c r="A42" s="32" t="s">
        <v>29</v>
      </c>
      <c r="B42" s="32"/>
      <c r="C42" s="33" t="s">
        <v>30</v>
      </c>
      <c r="D42" s="40">
        <v>0</v>
      </c>
      <c r="E42" s="40">
        <v>0</v>
      </c>
      <c r="F42" s="40">
        <f t="shared" si="0"/>
        <v>0</v>
      </c>
      <c r="G42" s="40">
        <v>64156.5</v>
      </c>
      <c r="H42" s="40">
        <v>101734.04</v>
      </c>
      <c r="I42" s="40">
        <f t="shared" si="1"/>
        <v>37577.53999999999</v>
      </c>
      <c r="J42" s="111">
        <f>D42+G42</f>
        <v>64156.5</v>
      </c>
      <c r="K42" s="111">
        <f>E42+H42</f>
        <v>101734.04</v>
      </c>
      <c r="L42" s="111">
        <f t="shared" si="2"/>
        <v>37577.53999999999</v>
      </c>
      <c r="M42" s="14"/>
      <c r="N42" s="14"/>
      <c r="O42" s="14"/>
    </row>
    <row r="43" spans="1:15" s="15" customFormat="1" ht="35.25" customHeight="1">
      <c r="A43" s="32" t="s">
        <v>31</v>
      </c>
      <c r="B43" s="32"/>
      <c r="C43" s="33" t="s">
        <v>32</v>
      </c>
      <c r="D43" s="40">
        <v>0</v>
      </c>
      <c r="E43" s="40">
        <v>0</v>
      </c>
      <c r="F43" s="40">
        <f t="shared" si="0"/>
        <v>0</v>
      </c>
      <c r="G43" s="40">
        <v>64156.5</v>
      </c>
      <c r="H43" s="40">
        <v>101734.04</v>
      </c>
      <c r="I43" s="40">
        <f t="shared" si="1"/>
        <v>37577.53999999999</v>
      </c>
      <c r="J43" s="111">
        <f>D43+G43</f>
        <v>64156.5</v>
      </c>
      <c r="K43" s="111">
        <f>E43+H43</f>
        <v>101734.04</v>
      </c>
      <c r="L43" s="111">
        <f t="shared" si="2"/>
        <v>37577.53999999999</v>
      </c>
      <c r="M43" s="14"/>
      <c r="N43" s="14"/>
      <c r="O43" s="14"/>
    </row>
    <row r="44" spans="1:15" s="15" customFormat="1" ht="35.25" customHeight="1">
      <c r="A44" s="62" t="s">
        <v>382</v>
      </c>
      <c r="B44" s="63"/>
      <c r="C44" s="33">
        <v>19090000</v>
      </c>
      <c r="D44" s="40">
        <v>674491.68</v>
      </c>
      <c r="E44" s="40">
        <v>0</v>
      </c>
      <c r="F44" s="40">
        <f t="shared" si="0"/>
        <v>-674491.68</v>
      </c>
      <c r="G44" s="40">
        <v>0</v>
      </c>
      <c r="H44" s="40">
        <v>0</v>
      </c>
      <c r="I44" s="40">
        <f t="shared" si="1"/>
        <v>0</v>
      </c>
      <c r="J44" s="111">
        <f>D44+G44</f>
        <v>674491.68</v>
      </c>
      <c r="K44" s="111">
        <f>E44+H44</f>
        <v>0</v>
      </c>
      <c r="L44" s="111">
        <f t="shared" si="2"/>
        <v>-674491.68</v>
      </c>
      <c r="M44" s="14"/>
      <c r="N44" s="14"/>
      <c r="O44" s="14"/>
    </row>
    <row r="45" spans="1:15" s="15" customFormat="1" ht="35.25" customHeight="1">
      <c r="A45" s="62" t="s">
        <v>383</v>
      </c>
      <c r="B45" s="63"/>
      <c r="C45" s="33">
        <v>19090100</v>
      </c>
      <c r="D45" s="40">
        <v>674491.68</v>
      </c>
      <c r="E45" s="40">
        <v>0</v>
      </c>
      <c r="F45" s="40">
        <f t="shared" si="0"/>
        <v>-674491.68</v>
      </c>
      <c r="G45" s="40">
        <v>0</v>
      </c>
      <c r="H45" s="40">
        <v>0</v>
      </c>
      <c r="I45" s="40">
        <f t="shared" si="1"/>
        <v>0</v>
      </c>
      <c r="J45" s="111">
        <f>D45+G45</f>
        <v>674491.68</v>
      </c>
      <c r="K45" s="111">
        <f>E45+H45</f>
        <v>0</v>
      </c>
      <c r="L45" s="111">
        <f t="shared" si="2"/>
        <v>-674491.68</v>
      </c>
      <c r="M45" s="14"/>
      <c r="N45" s="14"/>
      <c r="O45" s="14"/>
    </row>
    <row r="46" spans="1:15" s="26" customFormat="1" ht="26.25" customHeight="1">
      <c r="A46" s="22" t="s">
        <v>33</v>
      </c>
      <c r="B46" s="22"/>
      <c r="C46" s="23" t="s">
        <v>34</v>
      </c>
      <c r="D46" s="24">
        <v>650167.68</v>
      </c>
      <c r="E46" s="24">
        <v>1444281.55</v>
      </c>
      <c r="F46" s="24">
        <f t="shared" si="0"/>
        <v>794113.87</v>
      </c>
      <c r="G46" s="24">
        <v>904209.7</v>
      </c>
      <c r="H46" s="24">
        <v>3707495.11</v>
      </c>
      <c r="I46" s="24">
        <f t="shared" si="1"/>
        <v>2803285.41</v>
      </c>
      <c r="J46" s="110">
        <f>D46+G46</f>
        <v>1554377.38</v>
      </c>
      <c r="K46" s="110">
        <f>E46+H46</f>
        <v>5151776.66</v>
      </c>
      <c r="L46" s="110">
        <f t="shared" si="2"/>
        <v>3597399.2800000003</v>
      </c>
      <c r="M46" s="25"/>
      <c r="N46" s="25"/>
      <c r="O46" s="25"/>
    </row>
    <row r="47" spans="1:15" s="26" customFormat="1" ht="33" customHeight="1">
      <c r="A47" s="22" t="s">
        <v>35</v>
      </c>
      <c r="B47" s="22"/>
      <c r="C47" s="23" t="s">
        <v>36</v>
      </c>
      <c r="D47" s="24">
        <v>621452.93</v>
      </c>
      <c r="E47" s="24">
        <v>1392558.69</v>
      </c>
      <c r="F47" s="24">
        <f t="shared" si="0"/>
        <v>771105.7599999999</v>
      </c>
      <c r="G47" s="24">
        <v>1287</v>
      </c>
      <c r="H47" s="24">
        <v>61303.36</v>
      </c>
      <c r="I47" s="24">
        <f t="shared" si="1"/>
        <v>60016.36</v>
      </c>
      <c r="J47" s="110">
        <f>D47+G47</f>
        <v>622739.93</v>
      </c>
      <c r="K47" s="110">
        <f>E47+H47</f>
        <v>1453862.05</v>
      </c>
      <c r="L47" s="110">
        <f t="shared" si="2"/>
        <v>831122.12</v>
      </c>
      <c r="M47" s="25"/>
      <c r="N47" s="25"/>
      <c r="O47" s="25"/>
    </row>
    <row r="48" spans="1:15" s="15" customFormat="1" ht="34.5" customHeight="1">
      <c r="A48" s="32" t="s">
        <v>37</v>
      </c>
      <c r="B48" s="32"/>
      <c r="C48" s="33" t="s">
        <v>38</v>
      </c>
      <c r="D48" s="34">
        <v>618739.73</v>
      </c>
      <c r="E48" s="34">
        <v>1317037.81</v>
      </c>
      <c r="F48" s="34">
        <f t="shared" si="0"/>
        <v>698298.0800000001</v>
      </c>
      <c r="G48" s="34">
        <v>0</v>
      </c>
      <c r="H48" s="34">
        <v>0</v>
      </c>
      <c r="I48" s="34">
        <f t="shared" si="1"/>
        <v>0</v>
      </c>
      <c r="J48" s="111">
        <f>D48+G48</f>
        <v>618739.73</v>
      </c>
      <c r="K48" s="111">
        <f>E48+H48</f>
        <v>1317037.81</v>
      </c>
      <c r="L48" s="111">
        <f t="shared" si="2"/>
        <v>698298.0800000001</v>
      </c>
      <c r="M48" s="14"/>
      <c r="N48" s="14"/>
      <c r="O48" s="14"/>
    </row>
    <row r="49" spans="1:15" s="15" customFormat="1" ht="23.25" customHeight="1">
      <c r="A49" s="32" t="s">
        <v>316</v>
      </c>
      <c r="B49" s="32"/>
      <c r="C49" s="33" t="s">
        <v>244</v>
      </c>
      <c r="D49" s="34">
        <v>2713.2</v>
      </c>
      <c r="E49" s="34">
        <v>75520.88</v>
      </c>
      <c r="F49" s="34">
        <f t="shared" si="0"/>
        <v>72807.68000000001</v>
      </c>
      <c r="G49" s="34">
        <v>0</v>
      </c>
      <c r="H49" s="34">
        <v>0</v>
      </c>
      <c r="I49" s="34">
        <f t="shared" si="1"/>
        <v>0</v>
      </c>
      <c r="J49" s="111">
        <f>D49+G49</f>
        <v>2713.2</v>
      </c>
      <c r="K49" s="111">
        <f>E49+H49</f>
        <v>75520.88</v>
      </c>
      <c r="L49" s="111">
        <f t="shared" si="2"/>
        <v>72807.68000000001</v>
      </c>
      <c r="M49" s="14"/>
      <c r="N49" s="14"/>
      <c r="O49" s="14"/>
    </row>
    <row r="50" spans="1:15" s="15" customFormat="1" ht="23.25" customHeight="1">
      <c r="A50" s="32" t="s">
        <v>245</v>
      </c>
      <c r="B50" s="32"/>
      <c r="C50" s="33" t="s">
        <v>247</v>
      </c>
      <c r="D50" s="34">
        <v>2713.2</v>
      </c>
      <c r="E50" s="34">
        <v>11520.88</v>
      </c>
      <c r="F50" s="34">
        <f t="shared" si="0"/>
        <v>8807.68</v>
      </c>
      <c r="G50" s="34">
        <v>0</v>
      </c>
      <c r="H50" s="34">
        <v>0</v>
      </c>
      <c r="I50" s="34">
        <f t="shared" si="1"/>
        <v>0</v>
      </c>
      <c r="J50" s="111">
        <f>D50+G50</f>
        <v>2713.2</v>
      </c>
      <c r="K50" s="111">
        <f>E50+H50</f>
        <v>11520.88</v>
      </c>
      <c r="L50" s="111">
        <f t="shared" si="2"/>
        <v>8807.68</v>
      </c>
      <c r="M50" s="14"/>
      <c r="N50" s="14"/>
      <c r="O50" s="14"/>
    </row>
    <row r="51" spans="1:15" s="15" customFormat="1" ht="36" customHeight="1">
      <c r="A51" s="32" t="s">
        <v>246</v>
      </c>
      <c r="B51" s="32"/>
      <c r="C51" s="33" t="s">
        <v>248</v>
      </c>
      <c r="D51" s="34">
        <v>0</v>
      </c>
      <c r="E51" s="34">
        <v>64000</v>
      </c>
      <c r="F51" s="34">
        <f t="shared" si="0"/>
        <v>64000</v>
      </c>
      <c r="G51" s="34">
        <v>0</v>
      </c>
      <c r="H51" s="34">
        <v>0</v>
      </c>
      <c r="I51" s="34">
        <f t="shared" si="1"/>
        <v>0</v>
      </c>
      <c r="J51" s="111">
        <f>D51+G51</f>
        <v>0</v>
      </c>
      <c r="K51" s="111">
        <f>E51+H51</f>
        <v>64000</v>
      </c>
      <c r="L51" s="111">
        <f t="shared" si="2"/>
        <v>64000</v>
      </c>
      <c r="M51" s="14"/>
      <c r="N51" s="14"/>
      <c r="O51" s="14"/>
    </row>
    <row r="52" spans="1:15" s="15" customFormat="1" ht="36" customHeight="1">
      <c r="A52" s="32" t="s">
        <v>39</v>
      </c>
      <c r="B52" s="32"/>
      <c r="C52" s="33" t="s">
        <v>40</v>
      </c>
      <c r="D52" s="34">
        <v>0</v>
      </c>
      <c r="E52" s="34">
        <v>0</v>
      </c>
      <c r="F52" s="34">
        <f t="shared" si="0"/>
        <v>0</v>
      </c>
      <c r="G52" s="34">
        <v>1287</v>
      </c>
      <c r="H52" s="34">
        <v>61303.36</v>
      </c>
      <c r="I52" s="34">
        <f t="shared" si="1"/>
        <v>60016.36</v>
      </c>
      <c r="J52" s="111">
        <f>D52+G52</f>
        <v>1287</v>
      </c>
      <c r="K52" s="111">
        <f>E52+H52</f>
        <v>61303.36</v>
      </c>
      <c r="L52" s="111">
        <f t="shared" si="2"/>
        <v>60016.36</v>
      </c>
      <c r="M52" s="14"/>
      <c r="N52" s="14"/>
      <c r="O52" s="14"/>
    </row>
    <row r="53" spans="1:15" s="26" customFormat="1" ht="33" customHeight="1">
      <c r="A53" s="22" t="s">
        <v>41</v>
      </c>
      <c r="B53" s="22"/>
      <c r="C53" s="23" t="s">
        <v>42</v>
      </c>
      <c r="D53" s="24">
        <v>7569.75</v>
      </c>
      <c r="E53" s="24">
        <v>21201.85</v>
      </c>
      <c r="F53" s="24">
        <f t="shared" si="0"/>
        <v>13632.099999999999</v>
      </c>
      <c r="G53" s="24">
        <v>0</v>
      </c>
      <c r="H53" s="24">
        <v>0</v>
      </c>
      <c r="I53" s="24">
        <f t="shared" si="1"/>
        <v>0</v>
      </c>
      <c r="J53" s="110">
        <f>D53+G53</f>
        <v>7569.75</v>
      </c>
      <c r="K53" s="110">
        <f>E53+H53</f>
        <v>21201.85</v>
      </c>
      <c r="L53" s="110">
        <f t="shared" si="2"/>
        <v>13632.099999999999</v>
      </c>
      <c r="M53" s="25"/>
      <c r="N53" s="25"/>
      <c r="O53" s="25"/>
    </row>
    <row r="54" spans="1:15" s="15" customFormat="1" ht="26.25" customHeight="1">
      <c r="A54" s="32" t="s">
        <v>43</v>
      </c>
      <c r="B54" s="32"/>
      <c r="C54" s="33" t="s">
        <v>44</v>
      </c>
      <c r="D54" s="34">
        <v>6088.4</v>
      </c>
      <c r="E54" s="34">
        <v>15305.72</v>
      </c>
      <c r="F54" s="34">
        <f t="shared" si="0"/>
        <v>9217.32</v>
      </c>
      <c r="G54" s="34">
        <v>0</v>
      </c>
      <c r="H54" s="34">
        <v>0</v>
      </c>
      <c r="I54" s="34">
        <f t="shared" si="1"/>
        <v>0</v>
      </c>
      <c r="J54" s="111">
        <f>D54+G54</f>
        <v>6088.4</v>
      </c>
      <c r="K54" s="111">
        <f>E54+H54</f>
        <v>15305.72</v>
      </c>
      <c r="L54" s="111">
        <f t="shared" si="2"/>
        <v>9217.32</v>
      </c>
      <c r="M54" s="14"/>
      <c r="N54" s="14"/>
      <c r="O54" s="14"/>
    </row>
    <row r="55" spans="1:15" s="15" customFormat="1" ht="26.25" customHeight="1">
      <c r="A55" s="32" t="s">
        <v>252</v>
      </c>
      <c r="B55" s="32"/>
      <c r="C55" s="33" t="s">
        <v>249</v>
      </c>
      <c r="D55" s="34">
        <v>6088.4</v>
      </c>
      <c r="E55" s="34">
        <v>15305.72</v>
      </c>
      <c r="F55" s="34">
        <f t="shared" si="0"/>
        <v>9217.32</v>
      </c>
      <c r="G55" s="34">
        <v>0</v>
      </c>
      <c r="H55" s="34">
        <v>0</v>
      </c>
      <c r="I55" s="34">
        <f t="shared" si="1"/>
        <v>0</v>
      </c>
      <c r="J55" s="111">
        <f>D55+G55</f>
        <v>6088.4</v>
      </c>
      <c r="K55" s="111">
        <f>E55+H55</f>
        <v>15305.72</v>
      </c>
      <c r="L55" s="111">
        <f t="shared" si="2"/>
        <v>9217.32</v>
      </c>
      <c r="M55" s="14"/>
      <c r="N55" s="14"/>
      <c r="O55" s="14"/>
    </row>
    <row r="56" spans="1:15" s="15" customFormat="1" ht="26.25" customHeight="1">
      <c r="A56" s="32" t="s">
        <v>317</v>
      </c>
      <c r="B56" s="32"/>
      <c r="C56" s="33" t="s">
        <v>250</v>
      </c>
      <c r="D56" s="34">
        <v>1481.35</v>
      </c>
      <c r="E56" s="34">
        <v>2855.2</v>
      </c>
      <c r="F56" s="34">
        <f t="shared" si="0"/>
        <v>1373.85</v>
      </c>
      <c r="G56" s="34">
        <v>0</v>
      </c>
      <c r="H56" s="34">
        <v>0</v>
      </c>
      <c r="I56" s="34">
        <f t="shared" si="1"/>
        <v>0</v>
      </c>
      <c r="J56" s="111">
        <f>D56+G56</f>
        <v>1481.35</v>
      </c>
      <c r="K56" s="111">
        <f>E56+H56</f>
        <v>2855.2</v>
      </c>
      <c r="L56" s="111">
        <f t="shared" si="2"/>
        <v>1373.85</v>
      </c>
      <c r="M56" s="14"/>
      <c r="N56" s="14"/>
      <c r="O56" s="14"/>
    </row>
    <row r="57" spans="1:15" s="15" customFormat="1" ht="48" customHeight="1">
      <c r="A57" s="32" t="s">
        <v>253</v>
      </c>
      <c r="B57" s="32"/>
      <c r="C57" s="33" t="s">
        <v>251</v>
      </c>
      <c r="D57" s="34">
        <v>1481.35</v>
      </c>
      <c r="E57" s="34">
        <v>2855.2</v>
      </c>
      <c r="F57" s="34">
        <f t="shared" si="0"/>
        <v>1373.85</v>
      </c>
      <c r="G57" s="34">
        <v>0</v>
      </c>
      <c r="H57" s="34">
        <v>0</v>
      </c>
      <c r="I57" s="34">
        <f t="shared" si="1"/>
        <v>0</v>
      </c>
      <c r="J57" s="111">
        <f>D57+G57</f>
        <v>1481.35</v>
      </c>
      <c r="K57" s="111">
        <f>E57+H57</f>
        <v>2855.2</v>
      </c>
      <c r="L57" s="111">
        <f t="shared" si="2"/>
        <v>1373.85</v>
      </c>
      <c r="M57" s="14"/>
      <c r="N57" s="14"/>
      <c r="O57" s="14"/>
    </row>
    <row r="58" spans="1:15" s="15" customFormat="1" ht="66" customHeight="1">
      <c r="A58" s="32" t="s">
        <v>45</v>
      </c>
      <c r="B58" s="32"/>
      <c r="C58" s="33" t="s">
        <v>46</v>
      </c>
      <c r="D58" s="34">
        <v>0</v>
      </c>
      <c r="E58" s="34">
        <v>3040.93</v>
      </c>
      <c r="F58" s="34">
        <f t="shared" si="0"/>
        <v>3040.93</v>
      </c>
      <c r="G58" s="34">
        <v>0</v>
      </c>
      <c r="H58" s="34">
        <v>0</v>
      </c>
      <c r="I58" s="34">
        <f t="shared" si="1"/>
        <v>0</v>
      </c>
      <c r="J58" s="111">
        <f>D58+G58</f>
        <v>0</v>
      </c>
      <c r="K58" s="111">
        <f>E58+H58</f>
        <v>3040.93</v>
      </c>
      <c r="L58" s="111">
        <f t="shared" si="2"/>
        <v>3040.93</v>
      </c>
      <c r="M58" s="14"/>
      <c r="N58" s="14"/>
      <c r="O58" s="14"/>
    </row>
    <row r="59" spans="1:15" s="26" customFormat="1" ht="18" customHeight="1">
      <c r="A59" s="22" t="s">
        <v>47</v>
      </c>
      <c r="B59" s="22"/>
      <c r="C59" s="23" t="s">
        <v>48</v>
      </c>
      <c r="D59" s="24">
        <v>21145</v>
      </c>
      <c r="E59" s="24">
        <v>30521.01</v>
      </c>
      <c r="F59" s="24">
        <f t="shared" si="0"/>
        <v>9376.009999999998</v>
      </c>
      <c r="G59" s="24">
        <f>E59-D59</f>
        <v>9376.009999999998</v>
      </c>
      <c r="H59" s="24">
        <v>343655.27</v>
      </c>
      <c r="I59" s="24">
        <f t="shared" si="1"/>
        <v>334279.26</v>
      </c>
      <c r="J59" s="110">
        <f>D59+G59</f>
        <v>30521.01</v>
      </c>
      <c r="K59" s="110">
        <f>E59+H59</f>
        <v>374176.28</v>
      </c>
      <c r="L59" s="110">
        <f t="shared" si="2"/>
        <v>343655.27</v>
      </c>
      <c r="M59" s="25"/>
      <c r="N59" s="25"/>
      <c r="O59" s="25"/>
    </row>
    <row r="60" spans="1:15" s="15" customFormat="1" ht="26.25" customHeight="1">
      <c r="A60" s="32" t="s">
        <v>49</v>
      </c>
      <c r="B60" s="32"/>
      <c r="C60" s="33" t="s">
        <v>50</v>
      </c>
      <c r="D60" s="34">
        <v>21145</v>
      </c>
      <c r="E60" s="34">
        <v>30521.01</v>
      </c>
      <c r="F60" s="34">
        <f t="shared" si="0"/>
        <v>9376.009999999998</v>
      </c>
      <c r="G60" s="34">
        <f>E60-D60</f>
        <v>9376.009999999998</v>
      </c>
      <c r="H60" s="34">
        <v>49034.77</v>
      </c>
      <c r="I60" s="34">
        <f t="shared" si="1"/>
        <v>39658.759999999995</v>
      </c>
      <c r="J60" s="111">
        <f>D60+G60</f>
        <v>30521.01</v>
      </c>
      <c r="K60" s="111">
        <f>E60+H60</f>
        <v>79555.78</v>
      </c>
      <c r="L60" s="111">
        <f t="shared" si="2"/>
        <v>49034.770000000004</v>
      </c>
      <c r="M60" s="14"/>
      <c r="N60" s="14"/>
      <c r="O60" s="14"/>
    </row>
    <row r="61" spans="1:15" s="15" customFormat="1" ht="26.25" customHeight="1">
      <c r="A61" s="32" t="s">
        <v>49</v>
      </c>
      <c r="B61" s="32"/>
      <c r="C61" s="33" t="s">
        <v>51</v>
      </c>
      <c r="D61" s="34">
        <v>21145</v>
      </c>
      <c r="E61" s="34">
        <v>30521.01</v>
      </c>
      <c r="F61" s="34">
        <f t="shared" si="0"/>
        <v>9376.009999999998</v>
      </c>
      <c r="G61" s="34">
        <v>0</v>
      </c>
      <c r="H61" s="34">
        <v>0</v>
      </c>
      <c r="I61" s="34">
        <f t="shared" si="1"/>
        <v>0</v>
      </c>
      <c r="J61" s="111">
        <f>D61+G61</f>
        <v>21145</v>
      </c>
      <c r="K61" s="111">
        <f>E61+H61</f>
        <v>30521.01</v>
      </c>
      <c r="L61" s="111">
        <f t="shared" si="2"/>
        <v>9376.009999999998</v>
      </c>
      <c r="M61" s="14"/>
      <c r="N61" s="14"/>
      <c r="O61" s="14"/>
    </row>
    <row r="62" spans="1:15" s="15" customFormat="1" ht="30" customHeight="1">
      <c r="A62" s="62" t="s">
        <v>384</v>
      </c>
      <c r="B62" s="63"/>
      <c r="C62" s="33">
        <v>24062100</v>
      </c>
      <c r="D62" s="40">
        <v>0</v>
      </c>
      <c r="E62" s="40">
        <v>0</v>
      </c>
      <c r="F62" s="40">
        <f t="shared" si="0"/>
        <v>0</v>
      </c>
      <c r="G62" s="40">
        <v>1562.16</v>
      </c>
      <c r="H62" s="40">
        <v>0</v>
      </c>
      <c r="I62" s="40">
        <f t="shared" si="1"/>
        <v>-1562.16</v>
      </c>
      <c r="J62" s="111">
        <f>D62+G62</f>
        <v>1562.16</v>
      </c>
      <c r="K62" s="111">
        <f>E62+H62</f>
        <v>0</v>
      </c>
      <c r="L62" s="111">
        <f t="shared" si="2"/>
        <v>-1562.16</v>
      </c>
      <c r="M62" s="14"/>
      <c r="N62" s="14"/>
      <c r="O62" s="14"/>
    </row>
    <row r="63" spans="1:15" s="15" customFormat="1" ht="36.75" customHeight="1">
      <c r="A63" s="32" t="s">
        <v>229</v>
      </c>
      <c r="B63" s="32"/>
      <c r="C63" s="33" t="s">
        <v>228</v>
      </c>
      <c r="D63" s="34">
        <v>0</v>
      </c>
      <c r="E63" s="34">
        <v>0</v>
      </c>
      <c r="F63" s="34">
        <f t="shared" si="0"/>
        <v>0</v>
      </c>
      <c r="G63" s="34">
        <v>526196.15</v>
      </c>
      <c r="H63" s="34">
        <v>294620.5</v>
      </c>
      <c r="I63" s="34">
        <f t="shared" si="1"/>
        <v>-231575.65000000002</v>
      </c>
      <c r="J63" s="111">
        <f>D63+G63</f>
        <v>526196.15</v>
      </c>
      <c r="K63" s="111">
        <f>E63+H63</f>
        <v>294620.5</v>
      </c>
      <c r="L63" s="111">
        <f t="shared" si="2"/>
        <v>-231575.65000000002</v>
      </c>
      <c r="M63" s="14"/>
      <c r="N63" s="14"/>
      <c r="O63" s="14"/>
    </row>
    <row r="64" spans="1:15" s="26" customFormat="1" ht="27.75" customHeight="1">
      <c r="A64" s="22" t="s">
        <v>52</v>
      </c>
      <c r="B64" s="22"/>
      <c r="C64" s="23" t="s">
        <v>53</v>
      </c>
      <c r="D64" s="24">
        <v>0</v>
      </c>
      <c r="E64" s="24">
        <v>0</v>
      </c>
      <c r="F64" s="24">
        <f t="shared" si="0"/>
        <v>0</v>
      </c>
      <c r="G64" s="24">
        <v>375164.39</v>
      </c>
      <c r="H64" s="24">
        <v>3302536.48</v>
      </c>
      <c r="I64" s="24">
        <f t="shared" si="1"/>
        <v>2927372.09</v>
      </c>
      <c r="J64" s="110">
        <f>D64+G64</f>
        <v>375164.39</v>
      </c>
      <c r="K64" s="110">
        <f>E64+H64</f>
        <v>3302536.48</v>
      </c>
      <c r="L64" s="110">
        <f t="shared" si="2"/>
        <v>2927372.09</v>
      </c>
      <c r="M64" s="25"/>
      <c r="N64" s="25"/>
      <c r="O64" s="25"/>
    </row>
    <row r="65" spans="1:15" s="15" customFormat="1" ht="35.25" customHeight="1">
      <c r="A65" s="32" t="s">
        <v>54</v>
      </c>
      <c r="B65" s="32"/>
      <c r="C65" s="33" t="s">
        <v>55</v>
      </c>
      <c r="D65" s="34">
        <v>0</v>
      </c>
      <c r="E65" s="34">
        <v>0</v>
      </c>
      <c r="F65" s="34">
        <f t="shared" si="0"/>
        <v>0</v>
      </c>
      <c r="G65" s="34">
        <v>370882.23</v>
      </c>
      <c r="H65" s="34">
        <v>411295.49</v>
      </c>
      <c r="I65" s="34">
        <f t="shared" si="1"/>
        <v>40413.26000000001</v>
      </c>
      <c r="J65" s="111">
        <f>D65+G65</f>
        <v>370882.23</v>
      </c>
      <c r="K65" s="111">
        <f>E65+H65</f>
        <v>411295.49</v>
      </c>
      <c r="L65" s="111">
        <f t="shared" si="2"/>
        <v>40413.26000000001</v>
      </c>
      <c r="M65" s="14"/>
      <c r="N65" s="14"/>
      <c r="O65" s="14"/>
    </row>
    <row r="66" spans="1:15" s="15" customFormat="1" ht="35.25" customHeight="1">
      <c r="A66" s="32" t="s">
        <v>56</v>
      </c>
      <c r="B66" s="32"/>
      <c r="C66" s="33" t="s">
        <v>57</v>
      </c>
      <c r="D66" s="34">
        <v>0</v>
      </c>
      <c r="E66" s="34">
        <v>0</v>
      </c>
      <c r="F66" s="34">
        <f t="shared" si="0"/>
        <v>0</v>
      </c>
      <c r="G66" s="34">
        <v>316923.23</v>
      </c>
      <c r="H66" s="34">
        <v>308049.11</v>
      </c>
      <c r="I66" s="34">
        <f t="shared" si="1"/>
        <v>-8874.119999999995</v>
      </c>
      <c r="J66" s="111">
        <f>D66+G66</f>
        <v>316923.23</v>
      </c>
      <c r="K66" s="111">
        <f>E66+H66</f>
        <v>308049.11</v>
      </c>
      <c r="L66" s="111">
        <f t="shared" si="2"/>
        <v>-8874.119999999995</v>
      </c>
      <c r="M66" s="14"/>
      <c r="N66" s="14"/>
      <c r="O66" s="14"/>
    </row>
    <row r="67" spans="1:15" s="15" customFormat="1" ht="35.25" customHeight="1">
      <c r="A67" s="32" t="s">
        <v>58</v>
      </c>
      <c r="B67" s="32"/>
      <c r="C67" s="33" t="s">
        <v>59</v>
      </c>
      <c r="D67" s="34">
        <v>0</v>
      </c>
      <c r="E67" s="34">
        <v>0</v>
      </c>
      <c r="F67" s="34">
        <f t="shared" si="0"/>
        <v>0</v>
      </c>
      <c r="G67" s="34">
        <v>0</v>
      </c>
      <c r="H67" s="34">
        <v>22148.8</v>
      </c>
      <c r="I67" s="34">
        <f t="shared" si="1"/>
        <v>22148.8</v>
      </c>
      <c r="J67" s="111">
        <f>D67+G67</f>
        <v>0</v>
      </c>
      <c r="K67" s="111">
        <f>E67+H67</f>
        <v>22148.8</v>
      </c>
      <c r="L67" s="111">
        <f t="shared" si="2"/>
        <v>22148.8</v>
      </c>
      <c r="M67" s="14"/>
      <c r="N67" s="14"/>
      <c r="O67" s="14"/>
    </row>
    <row r="68" spans="1:15" s="15" customFormat="1" ht="26.25" customHeight="1">
      <c r="A68" s="32" t="s">
        <v>60</v>
      </c>
      <c r="B68" s="32"/>
      <c r="C68" s="33" t="s">
        <v>61</v>
      </c>
      <c r="D68" s="34">
        <v>0</v>
      </c>
      <c r="E68" s="34">
        <v>0</v>
      </c>
      <c r="F68" s="34">
        <f t="shared" si="0"/>
        <v>0</v>
      </c>
      <c r="G68" s="34">
        <v>53959</v>
      </c>
      <c r="H68" s="34">
        <v>80377.58</v>
      </c>
      <c r="I68" s="34">
        <f t="shared" si="1"/>
        <v>26418.58</v>
      </c>
      <c r="J68" s="111">
        <f>D68+G68</f>
        <v>53959</v>
      </c>
      <c r="K68" s="111">
        <f>E68+H68</f>
        <v>80377.58</v>
      </c>
      <c r="L68" s="111">
        <f t="shared" si="2"/>
        <v>26418.58</v>
      </c>
      <c r="M68" s="14"/>
      <c r="N68" s="14"/>
      <c r="O68" s="14"/>
    </row>
    <row r="69" spans="1:15" s="15" customFormat="1" ht="32.25" customHeight="1">
      <c r="A69" s="32" t="s">
        <v>318</v>
      </c>
      <c r="B69" s="32"/>
      <c r="C69" s="33" t="s">
        <v>319</v>
      </c>
      <c r="D69" s="34">
        <v>0</v>
      </c>
      <c r="E69" s="34">
        <v>0</v>
      </c>
      <c r="F69" s="34">
        <f t="shared" si="0"/>
        <v>0</v>
      </c>
      <c r="G69" s="34">
        <v>0</v>
      </c>
      <c r="H69" s="34">
        <v>720</v>
      </c>
      <c r="I69" s="34">
        <f t="shared" si="1"/>
        <v>720</v>
      </c>
      <c r="J69" s="111">
        <f>D69+G69</f>
        <v>0</v>
      </c>
      <c r="K69" s="111">
        <f>E69+H69</f>
        <v>720</v>
      </c>
      <c r="L69" s="111">
        <f t="shared" si="2"/>
        <v>720</v>
      </c>
      <c r="M69" s="14"/>
      <c r="N69" s="14"/>
      <c r="O69" s="14"/>
    </row>
    <row r="70" spans="1:15" s="15" customFormat="1" ht="26.25" customHeight="1">
      <c r="A70" s="32" t="s">
        <v>62</v>
      </c>
      <c r="B70" s="32"/>
      <c r="C70" s="33" t="s">
        <v>63</v>
      </c>
      <c r="D70" s="34">
        <v>0</v>
      </c>
      <c r="E70" s="34">
        <v>0</v>
      </c>
      <c r="F70" s="34">
        <f t="shared" si="0"/>
        <v>0</v>
      </c>
      <c r="G70" s="34">
        <v>4282.16</v>
      </c>
      <c r="H70" s="34">
        <v>2891240.99</v>
      </c>
      <c r="I70" s="34">
        <f t="shared" si="1"/>
        <v>2886958.83</v>
      </c>
      <c r="J70" s="111">
        <f>D70+G70</f>
        <v>4282.16</v>
      </c>
      <c r="K70" s="111">
        <f>E70+H70</f>
        <v>2891240.99</v>
      </c>
      <c r="L70" s="111">
        <f t="shared" si="2"/>
        <v>2886958.83</v>
      </c>
      <c r="M70" s="14"/>
      <c r="N70" s="14"/>
      <c r="O70" s="14"/>
    </row>
    <row r="71" spans="1:15" s="15" customFormat="1" ht="26.25" customHeight="1">
      <c r="A71" s="32" t="s">
        <v>64</v>
      </c>
      <c r="B71" s="32"/>
      <c r="C71" s="33" t="s">
        <v>65</v>
      </c>
      <c r="D71" s="34">
        <v>0</v>
      </c>
      <c r="E71" s="34">
        <v>0</v>
      </c>
      <c r="F71" s="34">
        <f t="shared" si="0"/>
        <v>0</v>
      </c>
      <c r="G71" s="34"/>
      <c r="H71" s="34">
        <v>2886016.14</v>
      </c>
      <c r="I71" s="34">
        <f t="shared" si="1"/>
        <v>2886016.14</v>
      </c>
      <c r="J71" s="111">
        <f>D71+G71</f>
        <v>0</v>
      </c>
      <c r="K71" s="111">
        <f>E71+H71</f>
        <v>2886016.14</v>
      </c>
      <c r="L71" s="111">
        <f t="shared" si="2"/>
        <v>2886016.14</v>
      </c>
      <c r="M71" s="14"/>
      <c r="N71" s="14"/>
      <c r="O71" s="14"/>
    </row>
    <row r="72" spans="1:15" s="15" customFormat="1" ht="34.5" customHeight="1">
      <c r="A72" s="32" t="s">
        <v>320</v>
      </c>
      <c r="B72" s="32"/>
      <c r="C72" s="33" t="s">
        <v>66</v>
      </c>
      <c r="D72" s="34">
        <v>0</v>
      </c>
      <c r="E72" s="34">
        <v>0</v>
      </c>
      <c r="F72" s="34">
        <f t="shared" si="0"/>
        <v>0</v>
      </c>
      <c r="G72" s="34">
        <v>4282.16</v>
      </c>
      <c r="H72" s="34">
        <v>5224.85</v>
      </c>
      <c r="I72" s="34">
        <f t="shared" si="1"/>
        <v>942.6900000000005</v>
      </c>
      <c r="J72" s="111">
        <f>D72+G72</f>
        <v>4282.16</v>
      </c>
      <c r="K72" s="111">
        <f>E72+H72</f>
        <v>5224.85</v>
      </c>
      <c r="L72" s="111">
        <f t="shared" si="2"/>
        <v>942.6900000000005</v>
      </c>
      <c r="M72" s="14"/>
      <c r="N72" s="14"/>
      <c r="O72" s="14"/>
    </row>
    <row r="73" spans="1:15" s="26" customFormat="1" ht="33" customHeight="1">
      <c r="A73" s="22" t="s">
        <v>321</v>
      </c>
      <c r="B73" s="22"/>
      <c r="C73" s="23" t="s">
        <v>322</v>
      </c>
      <c r="D73" s="24">
        <v>0</v>
      </c>
      <c r="E73" s="24">
        <v>0</v>
      </c>
      <c r="F73" s="24">
        <f t="shared" si="0"/>
        <v>0</v>
      </c>
      <c r="G73" s="24">
        <v>1281394.18</v>
      </c>
      <c r="H73" s="24">
        <v>80381</v>
      </c>
      <c r="I73" s="24">
        <f t="shared" si="1"/>
        <v>-1201013.18</v>
      </c>
      <c r="J73" s="110">
        <f>D73+G73</f>
        <v>1281394.18</v>
      </c>
      <c r="K73" s="110">
        <f>E73+H73</f>
        <v>80381</v>
      </c>
      <c r="L73" s="110">
        <f t="shared" si="2"/>
        <v>-1201013.18</v>
      </c>
      <c r="M73" s="25"/>
      <c r="N73" s="25"/>
      <c r="O73" s="25"/>
    </row>
    <row r="74" spans="1:15" s="15" customFormat="1" ht="26.25" customHeight="1">
      <c r="A74" s="32" t="s">
        <v>323</v>
      </c>
      <c r="B74" s="32"/>
      <c r="C74" s="33" t="s">
        <v>324</v>
      </c>
      <c r="D74" s="34">
        <v>0</v>
      </c>
      <c r="E74" s="34">
        <v>0</v>
      </c>
      <c r="F74" s="34">
        <f t="shared" si="0"/>
        <v>0</v>
      </c>
      <c r="G74" s="34">
        <v>1281394.18</v>
      </c>
      <c r="H74" s="34">
        <v>80381</v>
      </c>
      <c r="I74" s="34">
        <f t="shared" si="1"/>
        <v>-1201013.18</v>
      </c>
      <c r="J74" s="111">
        <f>D74+G74</f>
        <v>1281394.18</v>
      </c>
      <c r="K74" s="111">
        <f>E74+H74</f>
        <v>80381</v>
      </c>
      <c r="L74" s="111">
        <f t="shared" si="2"/>
        <v>-1201013.18</v>
      </c>
      <c r="M74" s="14"/>
      <c r="N74" s="14"/>
      <c r="O74" s="14"/>
    </row>
    <row r="75" spans="1:15" s="15" customFormat="1" ht="26.25" customHeight="1">
      <c r="A75" s="32" t="s">
        <v>325</v>
      </c>
      <c r="B75" s="32"/>
      <c r="C75" s="33" t="s">
        <v>326</v>
      </c>
      <c r="D75" s="34">
        <v>0</v>
      </c>
      <c r="E75" s="34">
        <v>0</v>
      </c>
      <c r="F75" s="34">
        <f t="shared" si="0"/>
        <v>0</v>
      </c>
      <c r="G75" s="34">
        <v>1281394.18</v>
      </c>
      <c r="H75" s="34">
        <v>80381</v>
      </c>
      <c r="I75" s="34">
        <f t="shared" si="1"/>
        <v>-1201013.18</v>
      </c>
      <c r="J75" s="111">
        <f>D75+G75</f>
        <v>1281394.18</v>
      </c>
      <c r="K75" s="111">
        <f>E75+H75</f>
        <v>80381</v>
      </c>
      <c r="L75" s="111">
        <f t="shared" si="2"/>
        <v>-1201013.18</v>
      </c>
      <c r="M75" s="14"/>
      <c r="N75" s="14"/>
      <c r="O75" s="14"/>
    </row>
    <row r="76" spans="1:15" s="15" customFormat="1" ht="32.25" customHeight="1">
      <c r="A76" s="32" t="s">
        <v>327</v>
      </c>
      <c r="B76" s="32"/>
      <c r="C76" s="33" t="s">
        <v>328</v>
      </c>
      <c r="D76" s="34">
        <v>0</v>
      </c>
      <c r="E76" s="34">
        <v>0</v>
      </c>
      <c r="F76" s="34">
        <f aca="true" t="shared" si="3" ref="F76:F139">E76-D76</f>
        <v>0</v>
      </c>
      <c r="G76" s="34">
        <v>1281394.18</v>
      </c>
      <c r="H76" s="34">
        <v>80381</v>
      </c>
      <c r="I76" s="34">
        <f aca="true" t="shared" si="4" ref="I76:I139">H76-G76</f>
        <v>-1201013.18</v>
      </c>
      <c r="J76" s="111">
        <f>D76+G76</f>
        <v>1281394.18</v>
      </c>
      <c r="K76" s="111">
        <f>E76+H76</f>
        <v>80381</v>
      </c>
      <c r="L76" s="111">
        <f aca="true" t="shared" si="5" ref="L76:L139">K76-J76</f>
        <v>-1201013.18</v>
      </c>
      <c r="M76" s="14"/>
      <c r="N76" s="14"/>
      <c r="O76" s="14"/>
    </row>
    <row r="77" spans="1:15" s="26" customFormat="1" ht="33" customHeight="1">
      <c r="A77" s="22" t="s">
        <v>261</v>
      </c>
      <c r="B77" s="22"/>
      <c r="C77" s="23" t="s">
        <v>329</v>
      </c>
      <c r="D77" s="24">
        <v>0</v>
      </c>
      <c r="E77" s="24">
        <v>0</v>
      </c>
      <c r="F77" s="24">
        <f t="shared" si="3"/>
        <v>0</v>
      </c>
      <c r="G77" s="24">
        <v>5137.7</v>
      </c>
      <c r="H77" s="24">
        <v>2654.25</v>
      </c>
      <c r="I77" s="24">
        <f t="shared" si="4"/>
        <v>-2483.45</v>
      </c>
      <c r="J77" s="110">
        <f>D77+G77</f>
        <v>5137.7</v>
      </c>
      <c r="K77" s="110">
        <f>E77+H77</f>
        <v>2654.25</v>
      </c>
      <c r="L77" s="110">
        <f t="shared" si="5"/>
        <v>-2483.45</v>
      </c>
      <c r="M77" s="25"/>
      <c r="N77" s="25"/>
      <c r="O77" s="25"/>
    </row>
    <row r="78" spans="1:15" s="15" customFormat="1" ht="51" customHeight="1">
      <c r="A78" s="32" t="s">
        <v>262</v>
      </c>
      <c r="B78" s="32"/>
      <c r="C78" s="33" t="s">
        <v>330</v>
      </c>
      <c r="D78" s="34">
        <v>0</v>
      </c>
      <c r="E78" s="34">
        <v>0</v>
      </c>
      <c r="F78" s="34">
        <f t="shared" si="3"/>
        <v>0</v>
      </c>
      <c r="G78" s="34">
        <v>5137.7</v>
      </c>
      <c r="H78" s="34">
        <v>2654.25</v>
      </c>
      <c r="I78" s="34">
        <f t="shared" si="4"/>
        <v>-2483.45</v>
      </c>
      <c r="J78" s="111">
        <f>D78+G78</f>
        <v>5137.7</v>
      </c>
      <c r="K78" s="111">
        <f>E78+H78</f>
        <v>2654.25</v>
      </c>
      <c r="L78" s="111">
        <f t="shared" si="5"/>
        <v>-2483.45</v>
      </c>
      <c r="M78" s="14"/>
      <c r="N78" s="14"/>
      <c r="O78" s="14"/>
    </row>
    <row r="79" spans="1:15" s="26" customFormat="1" ht="33" customHeight="1">
      <c r="A79" s="22" t="s">
        <v>67</v>
      </c>
      <c r="B79" s="22"/>
      <c r="C79" s="23" t="s">
        <v>68</v>
      </c>
      <c r="D79" s="24">
        <v>11965387.59</v>
      </c>
      <c r="E79" s="24">
        <v>131530973.4</v>
      </c>
      <c r="F79" s="24">
        <f t="shared" si="3"/>
        <v>119565585.81</v>
      </c>
      <c r="G79" s="24">
        <v>2254898.08</v>
      </c>
      <c r="H79" s="24">
        <v>3892264.4</v>
      </c>
      <c r="I79" s="24">
        <f t="shared" si="4"/>
        <v>1637366.3199999998</v>
      </c>
      <c r="J79" s="110">
        <f>D79+G79</f>
        <v>14220285.67</v>
      </c>
      <c r="K79" s="110">
        <f>E79+H79</f>
        <v>135423237.8</v>
      </c>
      <c r="L79" s="110">
        <f t="shared" si="5"/>
        <v>121202952.13000001</v>
      </c>
      <c r="M79" s="25"/>
      <c r="N79" s="25"/>
      <c r="O79" s="25"/>
    </row>
    <row r="80" spans="1:15" s="26" customFormat="1" ht="26.25" customHeight="1">
      <c r="A80" s="22" t="s">
        <v>69</v>
      </c>
      <c r="B80" s="22"/>
      <c r="C80" s="23" t="s">
        <v>70</v>
      </c>
      <c r="D80" s="24">
        <v>4977351.8</v>
      </c>
      <c r="E80" s="24">
        <v>25093800</v>
      </c>
      <c r="F80" s="24">
        <f t="shared" si="3"/>
        <v>20116448.2</v>
      </c>
      <c r="G80" s="24">
        <v>0</v>
      </c>
      <c r="H80" s="24">
        <v>0</v>
      </c>
      <c r="I80" s="24">
        <f t="shared" si="4"/>
        <v>0</v>
      </c>
      <c r="J80" s="110">
        <f>D80+G80</f>
        <v>4977351.8</v>
      </c>
      <c r="K80" s="110">
        <f>E80+H80</f>
        <v>25093800</v>
      </c>
      <c r="L80" s="110">
        <f t="shared" si="5"/>
        <v>20116448.2</v>
      </c>
      <c r="M80" s="25"/>
      <c r="N80" s="25"/>
      <c r="O80" s="25"/>
    </row>
    <row r="81" spans="1:15" s="15" customFormat="1" ht="26.25" customHeight="1">
      <c r="A81" s="32" t="s">
        <v>71</v>
      </c>
      <c r="B81" s="32"/>
      <c r="C81" s="33" t="s">
        <v>72</v>
      </c>
      <c r="D81" s="34">
        <v>4977351.8</v>
      </c>
      <c r="E81" s="34">
        <v>25093800</v>
      </c>
      <c r="F81" s="34">
        <f t="shared" si="3"/>
        <v>20116448.2</v>
      </c>
      <c r="G81" s="34">
        <v>0</v>
      </c>
      <c r="H81" s="34">
        <v>0</v>
      </c>
      <c r="I81" s="34">
        <f t="shared" si="4"/>
        <v>0</v>
      </c>
      <c r="J81" s="111">
        <f>D81+G81</f>
        <v>4977351.8</v>
      </c>
      <c r="K81" s="111">
        <f>E81+H81</f>
        <v>25093800</v>
      </c>
      <c r="L81" s="111">
        <f t="shared" si="5"/>
        <v>20116448.2</v>
      </c>
      <c r="M81" s="14"/>
      <c r="N81" s="14"/>
      <c r="O81" s="14"/>
    </row>
    <row r="82" spans="1:15" s="15" customFormat="1" ht="34.5" customHeight="1">
      <c r="A82" s="32" t="s">
        <v>73</v>
      </c>
      <c r="B82" s="32"/>
      <c r="C82" s="33" t="s">
        <v>74</v>
      </c>
      <c r="D82" s="34">
        <v>4977351.8</v>
      </c>
      <c r="E82" s="34">
        <v>25093800</v>
      </c>
      <c r="F82" s="34">
        <f t="shared" si="3"/>
        <v>20116448.2</v>
      </c>
      <c r="G82" s="34">
        <v>0</v>
      </c>
      <c r="H82" s="34">
        <v>0</v>
      </c>
      <c r="I82" s="34">
        <f t="shared" si="4"/>
        <v>0</v>
      </c>
      <c r="J82" s="111">
        <f>D82+G82</f>
        <v>4977351.8</v>
      </c>
      <c r="K82" s="111">
        <f>E82+H82</f>
        <v>25093800</v>
      </c>
      <c r="L82" s="111">
        <f t="shared" si="5"/>
        <v>20116448.2</v>
      </c>
      <c r="M82" s="14"/>
      <c r="N82" s="14"/>
      <c r="O82" s="14"/>
    </row>
    <row r="83" spans="1:15" s="15" customFormat="1" ht="46.5">
      <c r="A83" s="32" t="s">
        <v>331</v>
      </c>
      <c r="B83" s="32"/>
      <c r="C83" s="33" t="s">
        <v>254</v>
      </c>
      <c r="D83" s="34">
        <v>0</v>
      </c>
      <c r="E83" s="34">
        <v>2506500</v>
      </c>
      <c r="F83" s="34">
        <f t="shared" si="3"/>
        <v>2506500</v>
      </c>
      <c r="G83" s="34">
        <v>0</v>
      </c>
      <c r="H83" s="34">
        <v>0</v>
      </c>
      <c r="I83" s="34">
        <f t="shared" si="4"/>
        <v>0</v>
      </c>
      <c r="J83" s="111">
        <f>D83+G83</f>
        <v>0</v>
      </c>
      <c r="K83" s="111">
        <f>E83+H83</f>
        <v>2506500</v>
      </c>
      <c r="L83" s="111">
        <f t="shared" si="5"/>
        <v>2506500</v>
      </c>
      <c r="M83" s="14"/>
      <c r="N83" s="14"/>
      <c r="O83" s="14"/>
    </row>
    <row r="84" spans="1:15" s="15" customFormat="1" ht="30.75">
      <c r="A84" s="32" t="s">
        <v>75</v>
      </c>
      <c r="B84" s="32"/>
      <c r="C84" s="33" t="s">
        <v>76</v>
      </c>
      <c r="D84" s="34">
        <v>0</v>
      </c>
      <c r="E84" s="34">
        <v>16790700</v>
      </c>
      <c r="F84" s="34">
        <f t="shared" si="3"/>
        <v>16790700</v>
      </c>
      <c r="G84" s="34">
        <v>0</v>
      </c>
      <c r="H84" s="34">
        <v>0</v>
      </c>
      <c r="I84" s="34">
        <f t="shared" si="4"/>
        <v>0</v>
      </c>
      <c r="J84" s="111">
        <f>D84+G84</f>
        <v>0</v>
      </c>
      <c r="K84" s="111">
        <f>E84+H84</f>
        <v>16790700</v>
      </c>
      <c r="L84" s="111">
        <f t="shared" si="5"/>
        <v>16790700</v>
      </c>
      <c r="M84" s="14"/>
      <c r="N84" s="14"/>
      <c r="O84" s="14"/>
    </row>
    <row r="85" spans="1:15" s="15" customFormat="1" ht="30.75">
      <c r="A85" s="32" t="s">
        <v>77</v>
      </c>
      <c r="B85" s="32"/>
      <c r="C85" s="33" t="s">
        <v>78</v>
      </c>
      <c r="D85" s="34">
        <v>0</v>
      </c>
      <c r="E85" s="34">
        <v>5796600</v>
      </c>
      <c r="F85" s="34">
        <f t="shared" si="3"/>
        <v>5796600</v>
      </c>
      <c r="G85" s="34">
        <v>0</v>
      </c>
      <c r="H85" s="34">
        <v>0</v>
      </c>
      <c r="I85" s="34">
        <f t="shared" si="4"/>
        <v>0</v>
      </c>
      <c r="J85" s="111">
        <f>D85+G85</f>
        <v>0</v>
      </c>
      <c r="K85" s="111">
        <f>E85+H85</f>
        <v>5796600</v>
      </c>
      <c r="L85" s="111">
        <f t="shared" si="5"/>
        <v>5796600</v>
      </c>
      <c r="M85" s="14"/>
      <c r="N85" s="14"/>
      <c r="O85" s="14"/>
    </row>
    <row r="86" spans="1:15" s="26" customFormat="1" ht="30.75">
      <c r="A86" s="22" t="s">
        <v>79</v>
      </c>
      <c r="B86" s="22"/>
      <c r="C86" s="23" t="s">
        <v>80</v>
      </c>
      <c r="D86" s="24">
        <v>16942739.39</v>
      </c>
      <c r="E86" s="24">
        <v>156624773.4</v>
      </c>
      <c r="F86" s="24">
        <f t="shared" si="3"/>
        <v>139682034.01</v>
      </c>
      <c r="G86" s="24">
        <v>2254898.08</v>
      </c>
      <c r="H86" s="24">
        <v>3892264.4</v>
      </c>
      <c r="I86" s="24">
        <f t="shared" si="4"/>
        <v>1637366.3199999998</v>
      </c>
      <c r="J86" s="110">
        <f>D86+G86</f>
        <v>19197637.47</v>
      </c>
      <c r="K86" s="110">
        <f>E86+H86</f>
        <v>160517037.8</v>
      </c>
      <c r="L86" s="110">
        <f t="shared" si="5"/>
        <v>141319400.33</v>
      </c>
      <c r="M86" s="25"/>
      <c r="N86" s="25"/>
      <c r="O86" s="25"/>
    </row>
    <row r="87" spans="1:15" s="15" customFormat="1" ht="34.5" customHeight="1">
      <c r="A87" s="32" t="s">
        <v>260</v>
      </c>
      <c r="B87" s="32"/>
      <c r="C87" s="33" t="s">
        <v>255</v>
      </c>
      <c r="D87" s="34">
        <v>0</v>
      </c>
      <c r="E87" s="34">
        <v>2343100</v>
      </c>
      <c r="F87" s="34">
        <f t="shared" si="3"/>
        <v>2343100</v>
      </c>
      <c r="G87" s="34">
        <v>0</v>
      </c>
      <c r="H87" s="34">
        <v>0</v>
      </c>
      <c r="I87" s="34">
        <f t="shared" si="4"/>
        <v>0</v>
      </c>
      <c r="J87" s="111">
        <f>D87+G87</f>
        <v>0</v>
      </c>
      <c r="K87" s="111">
        <f>E87+H87</f>
        <v>2343100</v>
      </c>
      <c r="L87" s="111">
        <f t="shared" si="5"/>
        <v>2343100</v>
      </c>
      <c r="M87" s="14"/>
      <c r="N87" s="14"/>
      <c r="O87" s="14"/>
    </row>
    <row r="88" spans="1:15" s="15" customFormat="1" ht="66" customHeight="1">
      <c r="A88" s="32" t="s">
        <v>332</v>
      </c>
      <c r="B88" s="32"/>
      <c r="C88" s="33" t="s">
        <v>256</v>
      </c>
      <c r="D88" s="34">
        <v>0</v>
      </c>
      <c r="E88" s="34">
        <v>2343100</v>
      </c>
      <c r="F88" s="34">
        <f t="shared" si="3"/>
        <v>2343100</v>
      </c>
      <c r="G88" s="34">
        <v>0</v>
      </c>
      <c r="H88" s="34">
        <v>0</v>
      </c>
      <c r="I88" s="34">
        <f t="shared" si="4"/>
        <v>0</v>
      </c>
      <c r="J88" s="111">
        <f>D88+G88</f>
        <v>0</v>
      </c>
      <c r="K88" s="111">
        <f>E88+H88</f>
        <v>2343100</v>
      </c>
      <c r="L88" s="111">
        <f t="shared" si="5"/>
        <v>2343100</v>
      </c>
      <c r="M88" s="14"/>
      <c r="N88" s="14"/>
      <c r="O88" s="14"/>
    </row>
    <row r="89" spans="1:15" s="15" customFormat="1" ht="30.75">
      <c r="A89" s="32" t="s">
        <v>81</v>
      </c>
      <c r="B89" s="32"/>
      <c r="C89" s="33" t="s">
        <v>82</v>
      </c>
      <c r="D89" s="34">
        <v>0</v>
      </c>
      <c r="E89" s="34">
        <v>2140073.39</v>
      </c>
      <c r="F89" s="34">
        <f t="shared" si="3"/>
        <v>2140073.39</v>
      </c>
      <c r="G89" s="34">
        <v>0</v>
      </c>
      <c r="H89" s="34">
        <v>0</v>
      </c>
      <c r="I89" s="34">
        <f t="shared" si="4"/>
        <v>0</v>
      </c>
      <c r="J89" s="111">
        <f>D89+G89</f>
        <v>0</v>
      </c>
      <c r="K89" s="111">
        <f>E89+H89</f>
        <v>2140073.39</v>
      </c>
      <c r="L89" s="111">
        <f t="shared" si="5"/>
        <v>2140073.39</v>
      </c>
      <c r="M89" s="14"/>
      <c r="N89" s="14"/>
      <c r="O89" s="14"/>
    </row>
    <row r="90" spans="1:15" s="15" customFormat="1" ht="102" customHeight="1">
      <c r="A90" s="32" t="s">
        <v>333</v>
      </c>
      <c r="B90" s="32"/>
      <c r="C90" s="33" t="s">
        <v>334</v>
      </c>
      <c r="D90" s="34">
        <v>0</v>
      </c>
      <c r="E90" s="34">
        <v>875000</v>
      </c>
      <c r="F90" s="34">
        <f t="shared" si="3"/>
        <v>875000</v>
      </c>
      <c r="G90" s="34">
        <v>0</v>
      </c>
      <c r="H90" s="34">
        <v>0</v>
      </c>
      <c r="I90" s="34">
        <f t="shared" si="4"/>
        <v>0</v>
      </c>
      <c r="J90" s="111">
        <f>D90+G90</f>
        <v>0</v>
      </c>
      <c r="K90" s="111">
        <f>E90+H90</f>
        <v>875000</v>
      </c>
      <c r="L90" s="111">
        <f t="shared" si="5"/>
        <v>875000</v>
      </c>
      <c r="M90" s="14"/>
      <c r="N90" s="14"/>
      <c r="O90" s="14"/>
    </row>
    <row r="91" spans="1:15" s="15" customFormat="1" ht="46.5">
      <c r="A91" s="32" t="s">
        <v>335</v>
      </c>
      <c r="B91" s="32"/>
      <c r="C91" s="33" t="s">
        <v>257</v>
      </c>
      <c r="D91" s="34">
        <v>0</v>
      </c>
      <c r="E91" s="34">
        <v>51503</v>
      </c>
      <c r="F91" s="34">
        <f t="shared" si="3"/>
        <v>51503</v>
      </c>
      <c r="G91" s="34">
        <v>0</v>
      </c>
      <c r="H91" s="34">
        <v>0</v>
      </c>
      <c r="I91" s="34">
        <f t="shared" si="4"/>
        <v>0</v>
      </c>
      <c r="J91" s="111">
        <f>D91+G91</f>
        <v>0</v>
      </c>
      <c r="K91" s="111">
        <f>E91+H91</f>
        <v>51503</v>
      </c>
      <c r="L91" s="111">
        <f t="shared" si="5"/>
        <v>51503</v>
      </c>
      <c r="M91" s="14"/>
      <c r="N91" s="14"/>
      <c r="O91" s="14"/>
    </row>
    <row r="92" spans="1:15" s="15" customFormat="1" ht="49.5" customHeight="1">
      <c r="A92" s="32" t="s">
        <v>336</v>
      </c>
      <c r="B92" s="32"/>
      <c r="C92" s="33" t="s">
        <v>258</v>
      </c>
      <c r="D92" s="34">
        <v>0</v>
      </c>
      <c r="E92" s="34">
        <v>75506.39</v>
      </c>
      <c r="F92" s="34">
        <f t="shared" si="3"/>
        <v>75506.39</v>
      </c>
      <c r="G92" s="34">
        <v>0</v>
      </c>
      <c r="H92" s="34">
        <v>0</v>
      </c>
      <c r="I92" s="34">
        <f t="shared" si="4"/>
        <v>0</v>
      </c>
      <c r="J92" s="111">
        <f>D92+G92</f>
        <v>0</v>
      </c>
      <c r="K92" s="111">
        <f>E92+H92</f>
        <v>75506.39</v>
      </c>
      <c r="L92" s="111">
        <f t="shared" si="5"/>
        <v>75506.39</v>
      </c>
      <c r="M92" s="14"/>
      <c r="N92" s="14"/>
      <c r="O92" s="14"/>
    </row>
    <row r="93" spans="1:15" s="15" customFormat="1" ht="65.25" customHeight="1">
      <c r="A93" s="32" t="s">
        <v>337</v>
      </c>
      <c r="B93" s="32"/>
      <c r="C93" s="33" t="s">
        <v>259</v>
      </c>
      <c r="D93" s="34">
        <v>0</v>
      </c>
      <c r="E93" s="34">
        <v>323414</v>
      </c>
      <c r="F93" s="34">
        <f t="shared" si="3"/>
        <v>323414</v>
      </c>
      <c r="G93" s="34">
        <v>0</v>
      </c>
      <c r="H93" s="34">
        <v>0</v>
      </c>
      <c r="I93" s="34">
        <f t="shared" si="4"/>
        <v>0</v>
      </c>
      <c r="J93" s="111">
        <f>D93+G93</f>
        <v>0</v>
      </c>
      <c r="K93" s="111">
        <f>E93+H93</f>
        <v>323414</v>
      </c>
      <c r="L93" s="111">
        <f t="shared" si="5"/>
        <v>323414</v>
      </c>
      <c r="M93" s="14"/>
      <c r="N93" s="14"/>
      <c r="O93" s="14"/>
    </row>
    <row r="94" spans="1:15" s="15" customFormat="1" ht="26.25" customHeight="1">
      <c r="A94" s="32" t="s">
        <v>85</v>
      </c>
      <c r="B94" s="32"/>
      <c r="C94" s="33" t="s">
        <v>86</v>
      </c>
      <c r="D94" s="34">
        <v>4757251.8</v>
      </c>
      <c r="E94" s="34">
        <v>814650</v>
      </c>
      <c r="F94" s="34">
        <f t="shared" si="3"/>
        <v>-3942601.8</v>
      </c>
      <c r="G94" s="34">
        <v>0</v>
      </c>
      <c r="H94" s="34">
        <v>0</v>
      </c>
      <c r="I94" s="34">
        <f t="shared" si="4"/>
        <v>0</v>
      </c>
      <c r="J94" s="111">
        <f>D94+G94</f>
        <v>4757251.8</v>
      </c>
      <c r="K94" s="111">
        <f>E94+H94</f>
        <v>814650</v>
      </c>
      <c r="L94" s="111">
        <f t="shared" si="5"/>
        <v>-3942601.8</v>
      </c>
      <c r="M94" s="14"/>
      <c r="N94" s="14"/>
      <c r="O94" s="14"/>
    </row>
    <row r="95" spans="1:15" s="15" customFormat="1" ht="44.25" customHeight="1">
      <c r="A95" s="62" t="s">
        <v>385</v>
      </c>
      <c r="B95" s="63"/>
      <c r="C95" s="63">
        <v>41037000</v>
      </c>
      <c r="D95" s="34">
        <v>220100</v>
      </c>
      <c r="E95" s="34"/>
      <c r="F95" s="34">
        <f t="shared" si="3"/>
        <v>-220100</v>
      </c>
      <c r="G95" s="34">
        <v>0</v>
      </c>
      <c r="H95" s="34"/>
      <c r="I95" s="34">
        <f t="shared" si="4"/>
        <v>0</v>
      </c>
      <c r="J95" s="111">
        <f>D95+G95</f>
        <v>220100</v>
      </c>
      <c r="K95" s="111">
        <f>E95+H95</f>
        <v>0</v>
      </c>
      <c r="L95" s="111">
        <f t="shared" si="5"/>
        <v>-220100</v>
      </c>
      <c r="M95" s="14"/>
      <c r="N95" s="14"/>
      <c r="O95" s="14"/>
    </row>
    <row r="96" spans="1:15" s="26" customFormat="1" ht="26.25" customHeight="1">
      <c r="A96" s="22" t="s">
        <v>87</v>
      </c>
      <c r="B96" s="22"/>
      <c r="C96" s="23" t="s">
        <v>88</v>
      </c>
      <c r="D96" s="24">
        <v>16942739.39</v>
      </c>
      <c r="E96" s="24">
        <v>161107946.79</v>
      </c>
      <c r="F96" s="24">
        <f t="shared" si="3"/>
        <v>144165207.39999998</v>
      </c>
      <c r="G96" s="24">
        <v>2254898.08</v>
      </c>
      <c r="H96" s="24">
        <v>3892264.4</v>
      </c>
      <c r="I96" s="24">
        <f t="shared" si="4"/>
        <v>1637366.3199999998</v>
      </c>
      <c r="J96" s="110">
        <f>D96+G96</f>
        <v>19197637.47</v>
      </c>
      <c r="K96" s="110">
        <f>E96+H96</f>
        <v>165000211.19</v>
      </c>
      <c r="L96" s="110">
        <f t="shared" si="5"/>
        <v>145802573.72</v>
      </c>
      <c r="M96" s="25"/>
      <c r="N96" s="25"/>
      <c r="O96" s="25"/>
    </row>
    <row r="97" spans="1:12" ht="15">
      <c r="A97" s="11" t="s">
        <v>4</v>
      </c>
      <c r="B97" s="10"/>
      <c r="C97" s="10"/>
      <c r="D97" s="12"/>
      <c r="E97" s="12"/>
      <c r="F97" s="12"/>
      <c r="G97" s="13"/>
      <c r="H97" s="13"/>
      <c r="I97" s="13"/>
      <c r="J97" s="53"/>
      <c r="K97" s="53"/>
      <c r="L97" s="53"/>
    </row>
    <row r="98" spans="1:12" s="28" customFormat="1" ht="19.5" customHeight="1">
      <c r="A98" s="27" t="s">
        <v>89</v>
      </c>
      <c r="B98" s="35" t="s">
        <v>90</v>
      </c>
      <c r="C98" s="35" t="s">
        <v>91</v>
      </c>
      <c r="D98" s="37">
        <v>1934960.12</v>
      </c>
      <c r="E98" s="36">
        <v>8977246.63</v>
      </c>
      <c r="F98" s="36">
        <f t="shared" si="3"/>
        <v>7042286.510000001</v>
      </c>
      <c r="G98" s="37">
        <v>102207.39</v>
      </c>
      <c r="H98" s="37">
        <v>647027.87</v>
      </c>
      <c r="I98" s="37">
        <f t="shared" si="4"/>
        <v>544820.48</v>
      </c>
      <c r="J98" s="43">
        <f>D98+G98</f>
        <v>2037167.51</v>
      </c>
      <c r="K98" s="43">
        <f>E98+H98</f>
        <v>9624274.5</v>
      </c>
      <c r="L98" s="43">
        <f t="shared" si="5"/>
        <v>7587106.99</v>
      </c>
    </row>
    <row r="99" spans="1:12" s="19" customFormat="1" ht="69" customHeight="1">
      <c r="A99" s="16" t="s">
        <v>92</v>
      </c>
      <c r="B99" s="38" t="s">
        <v>93</v>
      </c>
      <c r="C99" s="38" t="s">
        <v>91</v>
      </c>
      <c r="D99" s="40">
        <v>1934960.12</v>
      </c>
      <c r="E99" s="39">
        <v>8977246.63</v>
      </c>
      <c r="F99" s="39">
        <f t="shared" si="3"/>
        <v>7042286.510000001</v>
      </c>
      <c r="G99" s="40">
        <v>102207.39</v>
      </c>
      <c r="H99" s="40">
        <v>0</v>
      </c>
      <c r="I99" s="40">
        <f t="shared" si="4"/>
        <v>-102207.39</v>
      </c>
      <c r="J99" s="40">
        <f>D99+G99</f>
        <v>2037167.51</v>
      </c>
      <c r="K99" s="40">
        <f>E99+H99</f>
        <v>8977246.63</v>
      </c>
      <c r="L99" s="40">
        <f t="shared" si="5"/>
        <v>6940079.120000001</v>
      </c>
    </row>
    <row r="100" spans="1:12" s="19" customFormat="1" ht="21" customHeight="1">
      <c r="A100" s="16" t="s">
        <v>388</v>
      </c>
      <c r="B100" s="38" t="s">
        <v>389</v>
      </c>
      <c r="C100" s="38" t="s">
        <v>91</v>
      </c>
      <c r="D100" s="77">
        <v>220100</v>
      </c>
      <c r="E100" s="39">
        <v>0</v>
      </c>
      <c r="F100" s="39">
        <f t="shared" si="3"/>
        <v>-220100</v>
      </c>
      <c r="G100" s="39">
        <v>0</v>
      </c>
      <c r="H100" s="39">
        <v>0</v>
      </c>
      <c r="I100" s="39">
        <f t="shared" si="4"/>
        <v>0</v>
      </c>
      <c r="J100" s="40">
        <f>D100+G100</f>
        <v>220100</v>
      </c>
      <c r="K100" s="40">
        <f>E100+H100</f>
        <v>0</v>
      </c>
      <c r="L100" s="40">
        <f t="shared" si="5"/>
        <v>-220100</v>
      </c>
    </row>
    <row r="101" spans="1:12" s="29" customFormat="1" ht="20.25" customHeight="1">
      <c r="A101" s="27" t="s">
        <v>94</v>
      </c>
      <c r="B101" s="35" t="s">
        <v>95</v>
      </c>
      <c r="C101" s="35" t="s">
        <v>91</v>
      </c>
      <c r="D101" s="37">
        <v>3488498.11</v>
      </c>
      <c r="E101" s="36">
        <v>34152340.91</v>
      </c>
      <c r="F101" s="36">
        <f t="shared" si="3"/>
        <v>30663842.799999997</v>
      </c>
      <c r="G101" s="37">
        <v>2485912.04</v>
      </c>
      <c r="H101" s="37">
        <v>6195205.28</v>
      </c>
      <c r="I101" s="37">
        <f t="shared" si="4"/>
        <v>3709293.24</v>
      </c>
      <c r="J101" s="43">
        <f>D101+G101</f>
        <v>5974410.15</v>
      </c>
      <c r="K101" s="43">
        <f>E101+H101</f>
        <v>40347546.19</v>
      </c>
      <c r="L101" s="43">
        <f t="shared" si="5"/>
        <v>34373136.04</v>
      </c>
    </row>
    <row r="102" spans="1:12" s="19" customFormat="1" ht="15">
      <c r="A102" s="16" t="s">
        <v>263</v>
      </c>
      <c r="B102" s="38" t="s">
        <v>99</v>
      </c>
      <c r="C102" s="38" t="s">
        <v>91</v>
      </c>
      <c r="D102" s="41">
        <v>3488498.11</v>
      </c>
      <c r="E102" s="39">
        <v>7558982.09</v>
      </c>
      <c r="F102" s="39">
        <f t="shared" si="3"/>
        <v>4070483.98</v>
      </c>
      <c r="G102" s="41">
        <v>2485912.04</v>
      </c>
      <c r="H102" s="41">
        <v>1486041.17</v>
      </c>
      <c r="I102" s="41">
        <f t="shared" si="4"/>
        <v>-999870.8700000001</v>
      </c>
      <c r="J102" s="40">
        <f>D102+G102</f>
        <v>5974410.15</v>
      </c>
      <c r="K102" s="40">
        <f>E102+H102</f>
        <v>9045023.26</v>
      </c>
      <c r="L102" s="40">
        <f t="shared" si="5"/>
        <v>3070613.1099999994</v>
      </c>
    </row>
    <row r="103" spans="1:12" s="19" customFormat="1" ht="66" customHeight="1">
      <c r="A103" s="16" t="s">
        <v>264</v>
      </c>
      <c r="B103" s="38" t="s">
        <v>100</v>
      </c>
      <c r="C103" s="38" t="s">
        <v>91</v>
      </c>
      <c r="D103" s="40">
        <v>0</v>
      </c>
      <c r="E103" s="39">
        <v>25572370.66</v>
      </c>
      <c r="F103" s="39">
        <f t="shared" si="3"/>
        <v>25572370.66</v>
      </c>
      <c r="G103" s="40">
        <v>0</v>
      </c>
      <c r="H103" s="41">
        <v>4685077.11</v>
      </c>
      <c r="I103" s="41">
        <f t="shared" si="4"/>
        <v>4685077.11</v>
      </c>
      <c r="J103" s="40">
        <f>D103+G103</f>
        <v>0</v>
      </c>
      <c r="K103" s="40">
        <f>E103+H103</f>
        <v>30257447.77</v>
      </c>
      <c r="L103" s="40">
        <f t="shared" si="5"/>
        <v>30257447.77</v>
      </c>
    </row>
    <row r="104" spans="1:12" s="19" customFormat="1" ht="15" hidden="1">
      <c r="A104" s="16" t="s">
        <v>357</v>
      </c>
      <c r="B104" s="38" t="s">
        <v>356</v>
      </c>
      <c r="C104" s="38" t="s">
        <v>91</v>
      </c>
      <c r="D104" s="40">
        <v>0</v>
      </c>
      <c r="E104" s="39">
        <v>1020988.16</v>
      </c>
      <c r="F104" s="39">
        <f t="shared" si="3"/>
        <v>1020988.16</v>
      </c>
      <c r="G104" s="40">
        <v>0</v>
      </c>
      <c r="H104" s="39"/>
      <c r="I104" s="39">
        <f t="shared" si="4"/>
        <v>0</v>
      </c>
      <c r="J104" s="40">
        <f>D104+G104</f>
        <v>0</v>
      </c>
      <c r="K104" s="40">
        <f>E104+H104</f>
        <v>1020988.16</v>
      </c>
      <c r="L104" s="40">
        <f t="shared" si="5"/>
        <v>1020988.16</v>
      </c>
    </row>
    <row r="105" spans="1:12" s="19" customFormat="1" ht="15" hidden="1">
      <c r="A105" s="16" t="s">
        <v>339</v>
      </c>
      <c r="B105" s="38" t="s">
        <v>356</v>
      </c>
      <c r="C105" s="38" t="s">
        <v>338</v>
      </c>
      <c r="D105" s="40">
        <v>0</v>
      </c>
      <c r="E105" s="39">
        <v>1020988.16</v>
      </c>
      <c r="F105" s="39">
        <f t="shared" si="3"/>
        <v>1020988.16</v>
      </c>
      <c r="G105" s="40">
        <v>0</v>
      </c>
      <c r="H105" s="39"/>
      <c r="I105" s="39">
        <f t="shared" si="4"/>
        <v>0</v>
      </c>
      <c r="J105" s="40">
        <f>D105+G105</f>
        <v>0</v>
      </c>
      <c r="K105" s="40">
        <f>E105+H105</f>
        <v>1020988.16</v>
      </c>
      <c r="L105" s="40">
        <f t="shared" si="5"/>
        <v>1020988.16</v>
      </c>
    </row>
    <row r="106" spans="1:12" s="19" customFormat="1" ht="15" hidden="1">
      <c r="A106" s="16" t="s">
        <v>341</v>
      </c>
      <c r="B106" s="38" t="s">
        <v>356</v>
      </c>
      <c r="C106" s="38" t="s">
        <v>340</v>
      </c>
      <c r="D106" s="40">
        <v>0</v>
      </c>
      <c r="E106" s="39">
        <v>880302.41</v>
      </c>
      <c r="F106" s="39">
        <f t="shared" si="3"/>
        <v>880302.41</v>
      </c>
      <c r="G106" s="40">
        <v>0</v>
      </c>
      <c r="H106" s="39"/>
      <c r="I106" s="39">
        <f t="shared" si="4"/>
        <v>0</v>
      </c>
      <c r="J106" s="40">
        <f>D106+G106</f>
        <v>0</v>
      </c>
      <c r="K106" s="40">
        <f>E106+H106</f>
        <v>880302.41</v>
      </c>
      <c r="L106" s="40">
        <f t="shared" si="5"/>
        <v>880302.41</v>
      </c>
    </row>
    <row r="107" spans="1:12" s="19" customFormat="1" ht="15" hidden="1">
      <c r="A107" s="16" t="s">
        <v>343</v>
      </c>
      <c r="B107" s="38" t="s">
        <v>356</v>
      </c>
      <c r="C107" s="38" t="s">
        <v>342</v>
      </c>
      <c r="D107" s="40">
        <v>0</v>
      </c>
      <c r="E107" s="39">
        <v>719646.64</v>
      </c>
      <c r="F107" s="39">
        <f t="shared" si="3"/>
        <v>719646.64</v>
      </c>
      <c r="G107" s="40">
        <v>0</v>
      </c>
      <c r="H107" s="39"/>
      <c r="I107" s="39">
        <f t="shared" si="4"/>
        <v>0</v>
      </c>
      <c r="J107" s="40">
        <f>D107+G107</f>
        <v>0</v>
      </c>
      <c r="K107" s="40">
        <f>E107+H107</f>
        <v>719646.64</v>
      </c>
      <c r="L107" s="40">
        <f t="shared" si="5"/>
        <v>719646.64</v>
      </c>
    </row>
    <row r="108" spans="1:12" s="19" customFormat="1" ht="15" hidden="1">
      <c r="A108" s="16" t="s">
        <v>345</v>
      </c>
      <c r="B108" s="38" t="s">
        <v>356</v>
      </c>
      <c r="C108" s="38" t="s">
        <v>344</v>
      </c>
      <c r="D108" s="40">
        <v>0</v>
      </c>
      <c r="E108" s="39">
        <v>719646.64</v>
      </c>
      <c r="F108" s="39">
        <f t="shared" si="3"/>
        <v>719646.64</v>
      </c>
      <c r="G108" s="40">
        <v>0</v>
      </c>
      <c r="H108" s="39"/>
      <c r="I108" s="39">
        <f t="shared" si="4"/>
        <v>0</v>
      </c>
      <c r="J108" s="40">
        <f>D108+G108</f>
        <v>0</v>
      </c>
      <c r="K108" s="40">
        <f>E108+H108</f>
        <v>719646.64</v>
      </c>
      <c r="L108" s="40">
        <f t="shared" si="5"/>
        <v>719646.64</v>
      </c>
    </row>
    <row r="109" spans="1:12" s="19" customFormat="1" ht="15" hidden="1">
      <c r="A109" s="16" t="s">
        <v>347</v>
      </c>
      <c r="B109" s="38" t="s">
        <v>356</v>
      </c>
      <c r="C109" s="38" t="s">
        <v>346</v>
      </c>
      <c r="D109" s="40">
        <v>0</v>
      </c>
      <c r="E109" s="39">
        <v>160655.77</v>
      </c>
      <c r="F109" s="39">
        <f t="shared" si="3"/>
        <v>160655.77</v>
      </c>
      <c r="G109" s="40">
        <v>0</v>
      </c>
      <c r="H109" s="39"/>
      <c r="I109" s="39">
        <f t="shared" si="4"/>
        <v>0</v>
      </c>
      <c r="J109" s="40">
        <f>D109+G109</f>
        <v>0</v>
      </c>
      <c r="K109" s="40">
        <f>E109+H109</f>
        <v>160655.77</v>
      </c>
      <c r="L109" s="40">
        <f t="shared" si="5"/>
        <v>160655.77</v>
      </c>
    </row>
    <row r="110" spans="1:12" s="19" customFormat="1" ht="15" hidden="1">
      <c r="A110" s="16" t="s">
        <v>349</v>
      </c>
      <c r="B110" s="38" t="s">
        <v>356</v>
      </c>
      <c r="C110" s="38" t="s">
        <v>348</v>
      </c>
      <c r="D110" s="40">
        <v>0</v>
      </c>
      <c r="E110" s="39">
        <v>140685.75</v>
      </c>
      <c r="F110" s="39">
        <f t="shared" si="3"/>
        <v>140685.75</v>
      </c>
      <c r="G110" s="40">
        <v>0</v>
      </c>
      <c r="H110" s="39"/>
      <c r="I110" s="39">
        <f t="shared" si="4"/>
        <v>0</v>
      </c>
      <c r="J110" s="40">
        <f>D110+G110</f>
        <v>0</v>
      </c>
      <c r="K110" s="40">
        <f>E110+H110</f>
        <v>140685.75</v>
      </c>
      <c r="L110" s="40">
        <f t="shared" si="5"/>
        <v>140685.75</v>
      </c>
    </row>
    <row r="111" spans="1:12" s="19" customFormat="1" ht="15" hidden="1">
      <c r="A111" s="16" t="s">
        <v>351</v>
      </c>
      <c r="B111" s="38" t="s">
        <v>356</v>
      </c>
      <c r="C111" s="38" t="s">
        <v>350</v>
      </c>
      <c r="D111" s="40">
        <v>0</v>
      </c>
      <c r="E111" s="39">
        <v>78096.75</v>
      </c>
      <c r="F111" s="39">
        <f t="shared" si="3"/>
        <v>78096.75</v>
      </c>
      <c r="G111" s="40">
        <v>0</v>
      </c>
      <c r="H111" s="39"/>
      <c r="I111" s="39">
        <f t="shared" si="4"/>
        <v>0</v>
      </c>
      <c r="J111" s="40">
        <f>D111+G111</f>
        <v>0</v>
      </c>
      <c r="K111" s="40">
        <f>E111+H111</f>
        <v>78096.75</v>
      </c>
      <c r="L111" s="40">
        <f t="shared" si="5"/>
        <v>78096.75</v>
      </c>
    </row>
    <row r="112" spans="1:12" s="19" customFormat="1" ht="15" hidden="1">
      <c r="A112" s="16" t="s">
        <v>353</v>
      </c>
      <c r="B112" s="38" t="s">
        <v>356</v>
      </c>
      <c r="C112" s="38" t="s">
        <v>352</v>
      </c>
      <c r="D112" s="40">
        <v>0</v>
      </c>
      <c r="E112" s="39">
        <v>62589</v>
      </c>
      <c r="F112" s="39">
        <f t="shared" si="3"/>
        <v>62589</v>
      </c>
      <c r="G112" s="40">
        <v>0</v>
      </c>
      <c r="H112" s="39"/>
      <c r="I112" s="39">
        <f t="shared" si="4"/>
        <v>0</v>
      </c>
      <c r="J112" s="40">
        <f>D112+G112</f>
        <v>0</v>
      </c>
      <c r="K112" s="40">
        <f>E112+H112</f>
        <v>62589</v>
      </c>
      <c r="L112" s="40">
        <f t="shared" si="5"/>
        <v>62589</v>
      </c>
    </row>
    <row r="113" spans="1:12" s="19" customFormat="1" ht="15" hidden="1">
      <c r="A113" s="16" t="s">
        <v>355</v>
      </c>
      <c r="B113" s="38" t="s">
        <v>356</v>
      </c>
      <c r="C113" s="38" t="s">
        <v>354</v>
      </c>
      <c r="D113" s="40">
        <v>0</v>
      </c>
      <c r="E113" s="39">
        <v>0</v>
      </c>
      <c r="F113" s="39">
        <f t="shared" si="3"/>
        <v>0</v>
      </c>
      <c r="G113" s="40">
        <v>0</v>
      </c>
      <c r="H113" s="39"/>
      <c r="I113" s="39">
        <f t="shared" si="4"/>
        <v>0</v>
      </c>
      <c r="J113" s="40">
        <f>D113+G113</f>
        <v>0</v>
      </c>
      <c r="K113" s="40">
        <f>E113+H113</f>
        <v>0</v>
      </c>
      <c r="L113" s="40">
        <f t="shared" si="5"/>
        <v>0</v>
      </c>
    </row>
    <row r="114" spans="1:12" s="19" customFormat="1" ht="32.25" customHeight="1">
      <c r="A114" s="16" t="s">
        <v>96</v>
      </c>
      <c r="B114" s="38" t="s">
        <v>97</v>
      </c>
      <c r="C114" s="38" t="s">
        <v>91</v>
      </c>
      <c r="D114" s="40">
        <v>0</v>
      </c>
      <c r="E114" s="39">
        <v>1020988.16</v>
      </c>
      <c r="F114" s="39">
        <f t="shared" si="3"/>
        <v>1020988.16</v>
      </c>
      <c r="G114" s="40">
        <v>0</v>
      </c>
      <c r="H114" s="40">
        <v>0</v>
      </c>
      <c r="I114" s="40">
        <f t="shared" si="4"/>
        <v>0</v>
      </c>
      <c r="J114" s="40">
        <f>D114+G114</f>
        <v>0</v>
      </c>
      <c r="K114" s="40">
        <f>E114+H114</f>
        <v>1020988.16</v>
      </c>
      <c r="L114" s="40">
        <f t="shared" si="5"/>
        <v>1020988.16</v>
      </c>
    </row>
    <row r="115" spans="1:12" s="29" customFormat="1" ht="21.75" customHeight="1">
      <c r="A115" s="27" t="s">
        <v>358</v>
      </c>
      <c r="B115" s="35" t="s">
        <v>338</v>
      </c>
      <c r="C115" s="35" t="s">
        <v>91</v>
      </c>
      <c r="D115" s="40">
        <v>0</v>
      </c>
      <c r="E115" s="36">
        <v>5557.76</v>
      </c>
      <c r="F115" s="36">
        <f t="shared" si="3"/>
        <v>5557.76</v>
      </c>
      <c r="G115" s="40">
        <v>0</v>
      </c>
      <c r="H115" s="43">
        <v>0</v>
      </c>
      <c r="I115" s="43">
        <f t="shared" si="4"/>
        <v>0</v>
      </c>
      <c r="J115" s="43">
        <f>D115+G115</f>
        <v>0</v>
      </c>
      <c r="K115" s="43">
        <f>E115+H115</f>
        <v>5557.76</v>
      </c>
      <c r="L115" s="43">
        <f t="shared" si="5"/>
        <v>5557.76</v>
      </c>
    </row>
    <row r="116" spans="1:12" s="19" customFormat="1" ht="46.5">
      <c r="A116" s="16" t="s">
        <v>362</v>
      </c>
      <c r="B116" s="38" t="s">
        <v>344</v>
      </c>
      <c r="C116" s="38" t="s">
        <v>91</v>
      </c>
      <c r="D116" s="40">
        <v>0</v>
      </c>
      <c r="E116" s="39">
        <v>5557.76</v>
      </c>
      <c r="F116" s="39">
        <f t="shared" si="3"/>
        <v>5557.76</v>
      </c>
      <c r="G116" s="40">
        <v>0</v>
      </c>
      <c r="H116" s="40">
        <v>0</v>
      </c>
      <c r="I116" s="40">
        <f t="shared" si="4"/>
        <v>0</v>
      </c>
      <c r="J116" s="40">
        <f>D116+G116</f>
        <v>0</v>
      </c>
      <c r="K116" s="40">
        <f>E116+H116</f>
        <v>5557.76</v>
      </c>
      <c r="L116" s="40">
        <f t="shared" si="5"/>
        <v>5557.76</v>
      </c>
    </row>
    <row r="117" spans="1:12" s="29" customFormat="1" ht="22.5" customHeight="1">
      <c r="A117" s="27" t="s">
        <v>363</v>
      </c>
      <c r="B117" s="35" t="s">
        <v>98</v>
      </c>
      <c r="C117" s="35" t="s">
        <v>91</v>
      </c>
      <c r="D117" s="43">
        <v>491279</v>
      </c>
      <c r="E117" s="36">
        <v>1228807.61</v>
      </c>
      <c r="F117" s="36">
        <f t="shared" si="3"/>
        <v>737528.6100000001</v>
      </c>
      <c r="G117" s="43">
        <v>0</v>
      </c>
      <c r="H117" s="43">
        <v>0</v>
      </c>
      <c r="I117" s="43">
        <f t="shared" si="4"/>
        <v>0</v>
      </c>
      <c r="J117" s="43">
        <f>D117+G117</f>
        <v>491279</v>
      </c>
      <c r="K117" s="43">
        <f>E117+H117</f>
        <v>1228807.61</v>
      </c>
      <c r="L117" s="43">
        <f t="shared" si="5"/>
        <v>737528.6100000001</v>
      </c>
    </row>
    <row r="118" spans="1:12" s="19" customFormat="1" ht="15">
      <c r="A118" s="16" t="s">
        <v>285</v>
      </c>
      <c r="B118" s="38" t="s">
        <v>284</v>
      </c>
      <c r="C118" s="38" t="s">
        <v>91</v>
      </c>
      <c r="D118" s="40">
        <v>0</v>
      </c>
      <c r="E118" s="39">
        <v>10000</v>
      </c>
      <c r="F118" s="39">
        <f t="shared" si="3"/>
        <v>10000</v>
      </c>
      <c r="G118" s="40">
        <v>0</v>
      </c>
      <c r="H118" s="40">
        <v>0</v>
      </c>
      <c r="I118" s="40">
        <f t="shared" si="4"/>
        <v>0</v>
      </c>
      <c r="J118" s="40">
        <f>D118+G118</f>
        <v>0</v>
      </c>
      <c r="K118" s="40">
        <f>E118+H118</f>
        <v>10000</v>
      </c>
      <c r="L118" s="40">
        <f t="shared" si="5"/>
        <v>10000</v>
      </c>
    </row>
    <row r="119" spans="1:12" s="19" customFormat="1" ht="62.25">
      <c r="A119" s="16" t="s">
        <v>101</v>
      </c>
      <c r="B119" s="38" t="s">
        <v>102</v>
      </c>
      <c r="C119" s="38" t="s">
        <v>91</v>
      </c>
      <c r="D119" s="40">
        <v>0</v>
      </c>
      <c r="E119" s="39">
        <v>601124</v>
      </c>
      <c r="F119" s="39">
        <f t="shared" si="3"/>
        <v>601124</v>
      </c>
      <c r="G119" s="40">
        <v>0</v>
      </c>
      <c r="H119" s="40">
        <v>0</v>
      </c>
      <c r="I119" s="40">
        <f t="shared" si="4"/>
        <v>0</v>
      </c>
      <c r="J119" s="40">
        <f>D119+G119</f>
        <v>0</v>
      </c>
      <c r="K119" s="40">
        <f>E119+H119</f>
        <v>601124</v>
      </c>
      <c r="L119" s="40">
        <f t="shared" si="5"/>
        <v>601124</v>
      </c>
    </row>
    <row r="120" spans="1:12" s="19" customFormat="1" ht="30.75">
      <c r="A120" s="16" t="s">
        <v>103</v>
      </c>
      <c r="B120" s="38" t="s">
        <v>104</v>
      </c>
      <c r="C120" s="38" t="s">
        <v>91</v>
      </c>
      <c r="D120" s="40">
        <v>491279</v>
      </c>
      <c r="E120" s="39">
        <v>617683.61</v>
      </c>
      <c r="F120" s="39">
        <f t="shared" si="3"/>
        <v>126404.60999999999</v>
      </c>
      <c r="G120" s="40">
        <v>0</v>
      </c>
      <c r="H120" s="40">
        <v>0</v>
      </c>
      <c r="I120" s="40">
        <f t="shared" si="4"/>
        <v>0</v>
      </c>
      <c r="J120" s="40">
        <f>D120+G120</f>
        <v>491279</v>
      </c>
      <c r="K120" s="40">
        <f>E120+H120</f>
        <v>617683.61</v>
      </c>
      <c r="L120" s="40">
        <f t="shared" si="5"/>
        <v>126404.60999999999</v>
      </c>
    </row>
    <row r="121" spans="1:12" s="29" customFormat="1" ht="19.5" customHeight="1">
      <c r="A121" s="27" t="s">
        <v>105</v>
      </c>
      <c r="B121" s="35" t="s">
        <v>106</v>
      </c>
      <c r="C121" s="35" t="s">
        <v>91</v>
      </c>
      <c r="D121" s="37">
        <v>325925.39</v>
      </c>
      <c r="E121" s="36">
        <v>1127551.75</v>
      </c>
      <c r="F121" s="36">
        <f t="shared" si="3"/>
        <v>801626.36</v>
      </c>
      <c r="G121" s="43">
        <v>0</v>
      </c>
      <c r="H121" s="37">
        <v>144137.5</v>
      </c>
      <c r="I121" s="37">
        <f t="shared" si="4"/>
        <v>144137.5</v>
      </c>
      <c r="J121" s="43">
        <f>D121+G121</f>
        <v>325925.39</v>
      </c>
      <c r="K121" s="43">
        <f>E121+H121</f>
        <v>1271689.25</v>
      </c>
      <c r="L121" s="43">
        <f t="shared" si="5"/>
        <v>945763.86</v>
      </c>
    </row>
    <row r="122" spans="1:12" s="19" customFormat="1" ht="22.5" customHeight="1">
      <c r="A122" s="16" t="s">
        <v>107</v>
      </c>
      <c r="B122" s="38" t="s">
        <v>108</v>
      </c>
      <c r="C122" s="38" t="s">
        <v>91</v>
      </c>
      <c r="D122" s="40">
        <v>0</v>
      </c>
      <c r="E122" s="39">
        <v>374046.44</v>
      </c>
      <c r="F122" s="39">
        <f t="shared" si="3"/>
        <v>374046.44</v>
      </c>
      <c r="G122" s="40">
        <v>0</v>
      </c>
      <c r="H122" s="41">
        <v>22595.5</v>
      </c>
      <c r="I122" s="41">
        <f t="shared" si="4"/>
        <v>22595.5</v>
      </c>
      <c r="J122" s="40">
        <f>D122+G122</f>
        <v>0</v>
      </c>
      <c r="K122" s="40">
        <f>E122+H122</f>
        <v>396641.94</v>
      </c>
      <c r="L122" s="40">
        <f t="shared" si="5"/>
        <v>396641.94</v>
      </c>
    </row>
    <row r="123" spans="1:12" s="19" customFormat="1" ht="33" customHeight="1">
      <c r="A123" s="16" t="s">
        <v>266</v>
      </c>
      <c r="B123" s="38" t="s">
        <v>265</v>
      </c>
      <c r="C123" s="38" t="s">
        <v>91</v>
      </c>
      <c r="D123" s="41">
        <v>325925.39</v>
      </c>
      <c r="E123" s="39">
        <v>711679.15</v>
      </c>
      <c r="F123" s="39">
        <f t="shared" si="3"/>
        <v>385753.76</v>
      </c>
      <c r="G123" s="40">
        <v>0</v>
      </c>
      <c r="H123" s="41">
        <v>121542</v>
      </c>
      <c r="I123" s="41">
        <f t="shared" si="4"/>
        <v>121542</v>
      </c>
      <c r="J123" s="40">
        <f>D123+G123</f>
        <v>325925.39</v>
      </c>
      <c r="K123" s="40">
        <f>E123+H123</f>
        <v>833221.15</v>
      </c>
      <c r="L123" s="40">
        <f t="shared" si="5"/>
        <v>507295.76</v>
      </c>
    </row>
    <row r="124" spans="1:12" s="19" customFormat="1" ht="15">
      <c r="A124" s="16" t="s">
        <v>109</v>
      </c>
      <c r="B124" s="38" t="s">
        <v>110</v>
      </c>
      <c r="C124" s="38" t="s">
        <v>91</v>
      </c>
      <c r="D124" s="40">
        <v>0</v>
      </c>
      <c r="E124" s="39">
        <v>41826.16</v>
      </c>
      <c r="F124" s="39">
        <f t="shared" si="3"/>
        <v>41826.16</v>
      </c>
      <c r="G124" s="40">
        <v>0</v>
      </c>
      <c r="H124" s="40">
        <v>0</v>
      </c>
      <c r="I124" s="40">
        <f t="shared" si="4"/>
        <v>0</v>
      </c>
      <c r="J124" s="40">
        <f>D124+G124</f>
        <v>0</v>
      </c>
      <c r="K124" s="40">
        <f>E124+H124</f>
        <v>41826.16</v>
      </c>
      <c r="L124" s="40">
        <f t="shared" si="5"/>
        <v>41826.16</v>
      </c>
    </row>
    <row r="125" spans="1:12" s="29" customFormat="1" ht="22.5" customHeight="1">
      <c r="A125" s="27" t="s">
        <v>111</v>
      </c>
      <c r="B125" s="35" t="s">
        <v>112</v>
      </c>
      <c r="C125" s="35" t="s">
        <v>91</v>
      </c>
      <c r="D125" s="36">
        <f>D126+D127</f>
        <v>679159.27</v>
      </c>
      <c r="E125" s="36">
        <v>1136488.51</v>
      </c>
      <c r="F125" s="36">
        <f t="shared" si="3"/>
        <v>457329.24</v>
      </c>
      <c r="G125" s="36">
        <f>G126+G127</f>
        <v>48300</v>
      </c>
      <c r="H125" s="43">
        <v>0</v>
      </c>
      <c r="I125" s="43">
        <f t="shared" si="4"/>
        <v>-48300</v>
      </c>
      <c r="J125" s="43">
        <f>D125+G125</f>
        <v>727459.27</v>
      </c>
      <c r="K125" s="43">
        <f>E125+H125</f>
        <v>1136488.51</v>
      </c>
      <c r="L125" s="43">
        <f t="shared" si="5"/>
        <v>409029.24</v>
      </c>
    </row>
    <row r="126" spans="1:12" s="19" customFormat="1" ht="21" customHeight="1">
      <c r="A126" s="16" t="s">
        <v>268</v>
      </c>
      <c r="B126" s="38" t="s">
        <v>267</v>
      </c>
      <c r="C126" s="38" t="s">
        <v>91</v>
      </c>
      <c r="D126" s="39">
        <v>521039.27</v>
      </c>
      <c r="E126" s="39">
        <v>814734.51</v>
      </c>
      <c r="F126" s="39">
        <f t="shared" si="3"/>
        <v>293695.24</v>
      </c>
      <c r="G126" s="41">
        <v>48300</v>
      </c>
      <c r="H126" s="41">
        <v>50000</v>
      </c>
      <c r="I126" s="41">
        <f t="shared" si="4"/>
        <v>1700</v>
      </c>
      <c r="J126" s="40">
        <f>D126+G126</f>
        <v>569339.27</v>
      </c>
      <c r="K126" s="40">
        <f>E126+H126</f>
        <v>864734.51</v>
      </c>
      <c r="L126" s="40">
        <f t="shared" si="5"/>
        <v>295395.24</v>
      </c>
    </row>
    <row r="127" spans="1:12" s="19" customFormat="1" ht="52.5" customHeight="1">
      <c r="A127" s="16" t="s">
        <v>364</v>
      </c>
      <c r="B127" s="38" t="s">
        <v>113</v>
      </c>
      <c r="C127" s="38" t="s">
        <v>91</v>
      </c>
      <c r="D127" s="39">
        <v>158120</v>
      </c>
      <c r="E127" s="39">
        <v>321754</v>
      </c>
      <c r="F127" s="39">
        <f t="shared" si="3"/>
        <v>163634</v>
      </c>
      <c r="G127" s="40">
        <v>0</v>
      </c>
      <c r="H127" s="40">
        <v>0</v>
      </c>
      <c r="I127" s="40">
        <f t="shared" si="4"/>
        <v>0</v>
      </c>
      <c r="J127" s="40">
        <f>D127+G127</f>
        <v>158120</v>
      </c>
      <c r="K127" s="40">
        <f>E127+H127</f>
        <v>321754</v>
      </c>
      <c r="L127" s="40">
        <f t="shared" si="5"/>
        <v>163634</v>
      </c>
    </row>
    <row r="128" spans="1:12" s="29" customFormat="1" ht="22.5" customHeight="1">
      <c r="A128" s="27" t="s">
        <v>114</v>
      </c>
      <c r="B128" s="35" t="s">
        <v>115</v>
      </c>
      <c r="C128" s="35" t="s">
        <v>91</v>
      </c>
      <c r="D128" s="36">
        <f>D135</f>
        <v>1897603.4</v>
      </c>
      <c r="E128" s="36">
        <v>4942617.49</v>
      </c>
      <c r="F128" s="36">
        <f t="shared" si="3"/>
        <v>3045014.0900000003</v>
      </c>
      <c r="G128" s="36">
        <f>G135</f>
        <v>866531.35</v>
      </c>
      <c r="H128" s="37">
        <v>7785490.54</v>
      </c>
      <c r="I128" s="37">
        <f t="shared" si="4"/>
        <v>6918959.19</v>
      </c>
      <c r="J128" s="43">
        <f>D128+G128</f>
        <v>2764134.75</v>
      </c>
      <c r="K128" s="43">
        <f>E128+H128</f>
        <v>12728108.030000001</v>
      </c>
      <c r="L128" s="43">
        <f t="shared" si="5"/>
        <v>9963973.280000001</v>
      </c>
    </row>
    <row r="129" spans="1:12" s="19" customFormat="1" ht="30.75" hidden="1">
      <c r="A129" s="16" t="s">
        <v>366</v>
      </c>
      <c r="B129" s="38" t="s">
        <v>365</v>
      </c>
      <c r="C129" s="38" t="s">
        <v>91</v>
      </c>
      <c r="D129" s="39"/>
      <c r="E129" s="39">
        <v>199860</v>
      </c>
      <c r="F129" s="39">
        <f t="shared" si="3"/>
        <v>199860</v>
      </c>
      <c r="G129" s="41"/>
      <c r="H129" s="41">
        <v>71572.13</v>
      </c>
      <c r="I129" s="41">
        <f t="shared" si="4"/>
        <v>71572.13</v>
      </c>
      <c r="J129" s="40">
        <f>D129+G129</f>
        <v>0</v>
      </c>
      <c r="K129" s="40">
        <f>E129+H129</f>
        <v>271432.13</v>
      </c>
      <c r="L129" s="40">
        <f t="shared" si="5"/>
        <v>271432.13</v>
      </c>
    </row>
    <row r="130" spans="1:12" s="19" customFormat="1" ht="15" hidden="1">
      <c r="A130" s="16" t="s">
        <v>339</v>
      </c>
      <c r="B130" s="38" t="s">
        <v>365</v>
      </c>
      <c r="C130" s="38" t="s">
        <v>338</v>
      </c>
      <c r="D130" s="39"/>
      <c r="E130" s="39">
        <v>199860</v>
      </c>
      <c r="F130" s="39">
        <f t="shared" si="3"/>
        <v>199860</v>
      </c>
      <c r="G130" s="41"/>
      <c r="H130" s="41">
        <v>18659.94</v>
      </c>
      <c r="I130" s="41">
        <f t="shared" si="4"/>
        <v>18659.94</v>
      </c>
      <c r="J130" s="40">
        <f>D130+G130</f>
        <v>0</v>
      </c>
      <c r="K130" s="40">
        <f>E130+H130</f>
        <v>218519.94</v>
      </c>
      <c r="L130" s="40">
        <f t="shared" si="5"/>
        <v>218519.94</v>
      </c>
    </row>
    <row r="131" spans="1:12" s="19" customFormat="1" ht="15" hidden="1">
      <c r="A131" s="16" t="s">
        <v>349</v>
      </c>
      <c r="B131" s="38" t="s">
        <v>365</v>
      </c>
      <c r="C131" s="38" t="s">
        <v>348</v>
      </c>
      <c r="D131" s="39"/>
      <c r="E131" s="39">
        <v>199860</v>
      </c>
      <c r="F131" s="39">
        <f t="shared" si="3"/>
        <v>199860</v>
      </c>
      <c r="G131" s="41"/>
      <c r="H131" s="41">
        <v>9779.21</v>
      </c>
      <c r="I131" s="41">
        <f t="shared" si="4"/>
        <v>9779.21</v>
      </c>
      <c r="J131" s="40">
        <f>D131+G131</f>
        <v>0</v>
      </c>
      <c r="K131" s="40">
        <f>E131+H131</f>
        <v>209639.21</v>
      </c>
      <c r="L131" s="40">
        <f t="shared" si="5"/>
        <v>209639.21</v>
      </c>
    </row>
    <row r="132" spans="1:12" s="19" customFormat="1" ht="15" hidden="1">
      <c r="A132" s="16" t="s">
        <v>351</v>
      </c>
      <c r="B132" s="38" t="s">
        <v>365</v>
      </c>
      <c r="C132" s="38" t="s">
        <v>350</v>
      </c>
      <c r="D132" s="39"/>
      <c r="E132" s="39">
        <v>49860</v>
      </c>
      <c r="F132" s="39">
        <f t="shared" si="3"/>
        <v>49860</v>
      </c>
      <c r="G132" s="42"/>
      <c r="H132" s="39"/>
      <c r="I132" s="39">
        <f t="shared" si="4"/>
        <v>0</v>
      </c>
      <c r="J132" s="40">
        <f>D132+G132</f>
        <v>0</v>
      </c>
      <c r="K132" s="40">
        <f>E132+H132</f>
        <v>49860</v>
      </c>
      <c r="L132" s="40">
        <f t="shared" si="5"/>
        <v>49860</v>
      </c>
    </row>
    <row r="133" spans="1:12" s="19" customFormat="1" ht="15" hidden="1">
      <c r="A133" s="16" t="s">
        <v>353</v>
      </c>
      <c r="B133" s="38" t="s">
        <v>365</v>
      </c>
      <c r="C133" s="38" t="s">
        <v>352</v>
      </c>
      <c r="D133" s="39"/>
      <c r="E133" s="39">
        <v>150000</v>
      </c>
      <c r="F133" s="39">
        <f t="shared" si="3"/>
        <v>150000</v>
      </c>
      <c r="G133" s="42"/>
      <c r="H133" s="39"/>
      <c r="I133" s="39">
        <f t="shared" si="4"/>
        <v>0</v>
      </c>
      <c r="J133" s="40">
        <f>D133+G133</f>
        <v>0</v>
      </c>
      <c r="K133" s="40">
        <f>E133+H133</f>
        <v>150000</v>
      </c>
      <c r="L133" s="40">
        <f t="shared" si="5"/>
        <v>150000</v>
      </c>
    </row>
    <row r="134" spans="1:12" s="19" customFormat="1" ht="30.75">
      <c r="A134" s="16" t="s">
        <v>279</v>
      </c>
      <c r="B134" s="38" t="s">
        <v>278</v>
      </c>
      <c r="C134" s="38" t="s">
        <v>91</v>
      </c>
      <c r="D134" s="40">
        <v>0</v>
      </c>
      <c r="E134" s="39">
        <v>199860</v>
      </c>
      <c r="F134" s="39">
        <f t="shared" si="3"/>
        <v>199860</v>
      </c>
      <c r="G134" s="40">
        <v>0</v>
      </c>
      <c r="H134" s="41">
        <v>71572.13</v>
      </c>
      <c r="I134" s="41">
        <f t="shared" si="4"/>
        <v>71572.13</v>
      </c>
      <c r="J134" s="40">
        <f>D134+G134</f>
        <v>0</v>
      </c>
      <c r="K134" s="40">
        <f>E134+H134</f>
        <v>271432.13</v>
      </c>
      <c r="L134" s="40">
        <f t="shared" si="5"/>
        <v>271432.13</v>
      </c>
    </row>
    <row r="135" spans="1:12" s="19" customFormat="1" ht="15">
      <c r="A135" s="16" t="s">
        <v>116</v>
      </c>
      <c r="B135" s="38" t="s">
        <v>117</v>
      </c>
      <c r="C135" s="38" t="s">
        <v>91</v>
      </c>
      <c r="D135" s="39">
        <v>1897603.4</v>
      </c>
      <c r="E135" s="39">
        <v>4722757.49</v>
      </c>
      <c r="F135" s="39">
        <f t="shared" si="3"/>
        <v>2825154.0900000003</v>
      </c>
      <c r="G135" s="41">
        <v>866531.35</v>
      </c>
      <c r="H135" s="41">
        <v>6513918.41</v>
      </c>
      <c r="I135" s="41">
        <f t="shared" si="4"/>
        <v>5647387.0600000005</v>
      </c>
      <c r="J135" s="40">
        <f>D135+G135</f>
        <v>2764134.75</v>
      </c>
      <c r="K135" s="40">
        <f>E135+H135</f>
        <v>11236675.9</v>
      </c>
      <c r="L135" s="40">
        <f t="shared" si="5"/>
        <v>8472541.15</v>
      </c>
    </row>
    <row r="136" spans="1:12" s="19" customFormat="1" ht="62.25">
      <c r="A136" s="16" t="s">
        <v>368</v>
      </c>
      <c r="B136" s="44" t="s">
        <v>367</v>
      </c>
      <c r="C136" s="44" t="s">
        <v>91</v>
      </c>
      <c r="D136" s="40">
        <v>0</v>
      </c>
      <c r="E136" s="40">
        <v>0</v>
      </c>
      <c r="F136" s="40">
        <f t="shared" si="3"/>
        <v>0</v>
      </c>
      <c r="G136" s="40">
        <v>0</v>
      </c>
      <c r="H136" s="41">
        <v>1200000</v>
      </c>
      <c r="I136" s="41">
        <f t="shared" si="4"/>
        <v>1200000</v>
      </c>
      <c r="J136" s="40">
        <f>D136+G136</f>
        <v>0</v>
      </c>
      <c r="K136" s="40">
        <f>E136+H136</f>
        <v>1200000</v>
      </c>
      <c r="L136" s="40">
        <f t="shared" si="5"/>
        <v>1200000</v>
      </c>
    </row>
    <row r="137" spans="1:12" s="19" customFormat="1" ht="62.25">
      <c r="A137" s="16" t="s">
        <v>369</v>
      </c>
      <c r="B137" s="38" t="s">
        <v>269</v>
      </c>
      <c r="C137" s="38" t="s">
        <v>91</v>
      </c>
      <c r="D137" s="40">
        <v>0</v>
      </c>
      <c r="E137" s="39">
        <v>20000</v>
      </c>
      <c r="F137" s="39">
        <f t="shared" si="3"/>
        <v>20000</v>
      </c>
      <c r="G137" s="40">
        <v>0</v>
      </c>
      <c r="H137" s="40">
        <v>0</v>
      </c>
      <c r="I137" s="40">
        <f t="shared" si="4"/>
        <v>0</v>
      </c>
      <c r="J137" s="40">
        <f>D137+G137</f>
        <v>0</v>
      </c>
      <c r="K137" s="40">
        <f>E137+H137</f>
        <v>20000</v>
      </c>
      <c r="L137" s="40">
        <f t="shared" si="5"/>
        <v>20000</v>
      </c>
    </row>
    <row r="138" spans="1:12" s="29" customFormat="1" ht="24.75" customHeight="1">
      <c r="A138" s="27" t="s">
        <v>118</v>
      </c>
      <c r="B138" s="35" t="s">
        <v>119</v>
      </c>
      <c r="C138" s="35" t="s">
        <v>91</v>
      </c>
      <c r="D138" s="43">
        <v>0</v>
      </c>
      <c r="E138" s="36">
        <v>7244892.16</v>
      </c>
      <c r="F138" s="36">
        <f t="shared" si="3"/>
        <v>7244892.16</v>
      </c>
      <c r="G138" s="43">
        <v>0</v>
      </c>
      <c r="H138" s="37">
        <v>10050186.58</v>
      </c>
      <c r="I138" s="37">
        <f t="shared" si="4"/>
        <v>10050186.58</v>
      </c>
      <c r="J138" s="43">
        <f>D138+G138</f>
        <v>0</v>
      </c>
      <c r="K138" s="43">
        <f>E138+H138</f>
        <v>17295078.740000002</v>
      </c>
      <c r="L138" s="43">
        <f t="shared" si="5"/>
        <v>17295078.740000002</v>
      </c>
    </row>
    <row r="139" spans="1:12" s="29" customFormat="1" ht="30.75">
      <c r="A139" s="27" t="s">
        <v>120</v>
      </c>
      <c r="B139" s="35" t="s">
        <v>121</v>
      </c>
      <c r="C139" s="35" t="s">
        <v>91</v>
      </c>
      <c r="D139" s="43">
        <v>0</v>
      </c>
      <c r="E139" s="36">
        <f>E140+E141</f>
        <v>173251</v>
      </c>
      <c r="F139" s="36">
        <f t="shared" si="3"/>
        <v>173251</v>
      </c>
      <c r="G139" s="43">
        <v>0</v>
      </c>
      <c r="H139" s="36">
        <f>H140+H141</f>
        <v>0</v>
      </c>
      <c r="I139" s="36">
        <f t="shared" si="4"/>
        <v>0</v>
      </c>
      <c r="J139" s="43">
        <f>J140+J141</f>
        <v>94295.72</v>
      </c>
      <c r="K139" s="43">
        <f>K140+K141</f>
        <v>173251</v>
      </c>
      <c r="L139" s="43">
        <f t="shared" si="5"/>
        <v>78955.28</v>
      </c>
    </row>
    <row r="140" spans="1:12" s="19" customFormat="1" ht="15">
      <c r="A140" s="16" t="s">
        <v>122</v>
      </c>
      <c r="B140" s="38" t="s">
        <v>123</v>
      </c>
      <c r="C140" s="38" t="s">
        <v>91</v>
      </c>
      <c r="D140" s="39"/>
      <c r="E140" s="39">
        <v>63300</v>
      </c>
      <c r="F140" s="39">
        <f aca="true" t="shared" si="6" ref="F140:F187">E140-D140</f>
        <v>63300</v>
      </c>
      <c r="G140" s="40">
        <v>0</v>
      </c>
      <c r="H140" s="40">
        <v>0</v>
      </c>
      <c r="I140" s="40">
        <f aca="true" t="shared" si="7" ref="I140:I187">H140-G140</f>
        <v>0</v>
      </c>
      <c r="J140" s="40">
        <f>D140+G140</f>
        <v>0</v>
      </c>
      <c r="K140" s="40">
        <f>E140+H140</f>
        <v>63300</v>
      </c>
      <c r="L140" s="40">
        <f aca="true" t="shared" si="8" ref="L140:L187">K140-J140</f>
        <v>63300</v>
      </c>
    </row>
    <row r="141" spans="1:12" s="19" customFormat="1" ht="15">
      <c r="A141" s="16" t="s">
        <v>370</v>
      </c>
      <c r="B141" s="38" t="s">
        <v>270</v>
      </c>
      <c r="C141" s="38" t="s">
        <v>91</v>
      </c>
      <c r="D141" s="39">
        <v>94295.72</v>
      </c>
      <c r="E141" s="39">
        <v>109951</v>
      </c>
      <c r="F141" s="39">
        <f t="shared" si="6"/>
        <v>15655.279999999999</v>
      </c>
      <c r="G141" s="40">
        <v>0</v>
      </c>
      <c r="H141" s="40">
        <v>0</v>
      </c>
      <c r="I141" s="40">
        <f t="shared" si="7"/>
        <v>0</v>
      </c>
      <c r="J141" s="40">
        <f>D141+G141</f>
        <v>94295.72</v>
      </c>
      <c r="K141" s="40">
        <f>E141+H141</f>
        <v>109951</v>
      </c>
      <c r="L141" s="40">
        <f t="shared" si="8"/>
        <v>15655.279999999999</v>
      </c>
    </row>
    <row r="142" spans="1:12" s="29" customFormat="1" ht="22.5" customHeight="1">
      <c r="A142" s="27" t="s">
        <v>124</v>
      </c>
      <c r="B142" s="35" t="s">
        <v>125</v>
      </c>
      <c r="C142" s="35" t="s">
        <v>91</v>
      </c>
      <c r="D142" s="43">
        <v>242087.76</v>
      </c>
      <c r="E142" s="36">
        <v>711303.89</v>
      </c>
      <c r="F142" s="36">
        <f t="shared" si="6"/>
        <v>469216.13</v>
      </c>
      <c r="G142" s="43">
        <v>842255.04</v>
      </c>
      <c r="H142" s="37">
        <v>3499219.06</v>
      </c>
      <c r="I142" s="37">
        <f t="shared" si="7"/>
        <v>2656964.02</v>
      </c>
      <c r="J142" s="43">
        <f>D142+G142</f>
        <v>1084342.8</v>
      </c>
      <c r="K142" s="43">
        <f>E142+H142</f>
        <v>4210522.95</v>
      </c>
      <c r="L142" s="43">
        <f t="shared" si="8"/>
        <v>3126180.1500000004</v>
      </c>
    </row>
    <row r="143" spans="1:12" s="19" customFormat="1" ht="15">
      <c r="A143" s="16" t="s">
        <v>371</v>
      </c>
      <c r="B143" s="44" t="s">
        <v>126</v>
      </c>
      <c r="C143" s="44" t="s">
        <v>91</v>
      </c>
      <c r="D143" s="40">
        <v>0</v>
      </c>
      <c r="E143" s="40">
        <v>0</v>
      </c>
      <c r="F143" s="40">
        <f t="shared" si="6"/>
        <v>0</v>
      </c>
      <c r="G143" s="41">
        <v>842255.04</v>
      </c>
      <c r="H143" s="41">
        <v>742719.06</v>
      </c>
      <c r="I143" s="41">
        <f t="shared" si="7"/>
        <v>-99535.97999999998</v>
      </c>
      <c r="J143" s="40">
        <f>D143+G143</f>
        <v>842255.04</v>
      </c>
      <c r="K143" s="40">
        <f>E143+H143</f>
        <v>742719.06</v>
      </c>
      <c r="L143" s="40">
        <f t="shared" si="8"/>
        <v>-99535.97999999998</v>
      </c>
    </row>
    <row r="144" spans="1:12" s="19" customFormat="1" ht="30.75">
      <c r="A144" s="16" t="s">
        <v>281</v>
      </c>
      <c r="B144" s="44" t="s">
        <v>280</v>
      </c>
      <c r="C144" s="44" t="s">
        <v>91</v>
      </c>
      <c r="D144" s="40">
        <v>0</v>
      </c>
      <c r="E144" s="40">
        <v>0</v>
      </c>
      <c r="F144" s="40">
        <f t="shared" si="6"/>
        <v>0</v>
      </c>
      <c r="G144" s="40">
        <v>0</v>
      </c>
      <c r="H144" s="41">
        <v>250000</v>
      </c>
      <c r="I144" s="41">
        <f t="shared" si="7"/>
        <v>250000</v>
      </c>
      <c r="J144" s="40">
        <f>D144+G144</f>
        <v>0</v>
      </c>
      <c r="K144" s="40">
        <f>E144+H144</f>
        <v>250000</v>
      </c>
      <c r="L144" s="40">
        <f t="shared" si="8"/>
        <v>250000</v>
      </c>
    </row>
    <row r="145" spans="1:12" s="19" customFormat="1" ht="46.5">
      <c r="A145" s="16" t="s">
        <v>372</v>
      </c>
      <c r="B145" s="44" t="s">
        <v>272</v>
      </c>
      <c r="C145" s="44" t="s">
        <v>91</v>
      </c>
      <c r="D145" s="40">
        <v>0</v>
      </c>
      <c r="E145" s="40">
        <v>0</v>
      </c>
      <c r="F145" s="40">
        <f t="shared" si="6"/>
        <v>0</v>
      </c>
      <c r="G145" s="40">
        <v>0</v>
      </c>
      <c r="H145" s="41">
        <v>2506500</v>
      </c>
      <c r="I145" s="41">
        <f t="shared" si="7"/>
        <v>2506500</v>
      </c>
      <c r="J145" s="40">
        <f>D145+G145</f>
        <v>0</v>
      </c>
      <c r="K145" s="40">
        <f>E145+H145</f>
        <v>2506500</v>
      </c>
      <c r="L145" s="40">
        <f t="shared" si="8"/>
        <v>2506500</v>
      </c>
    </row>
    <row r="146" spans="1:12" s="19" customFormat="1" ht="30.75">
      <c r="A146" s="16" t="s">
        <v>273</v>
      </c>
      <c r="B146" s="38" t="s">
        <v>271</v>
      </c>
      <c r="C146" s="38" t="s">
        <v>91</v>
      </c>
      <c r="D146" s="39">
        <v>242087.76</v>
      </c>
      <c r="E146" s="39">
        <v>711303.89</v>
      </c>
      <c r="F146" s="39">
        <f t="shared" si="6"/>
        <v>469216.13</v>
      </c>
      <c r="G146" s="40">
        <v>0</v>
      </c>
      <c r="H146" s="40">
        <v>0</v>
      </c>
      <c r="I146" s="40">
        <f t="shared" si="7"/>
        <v>0</v>
      </c>
      <c r="J146" s="40">
        <f>D146+G146</f>
        <v>242087.76</v>
      </c>
      <c r="K146" s="40">
        <f>E146+H146</f>
        <v>711303.89</v>
      </c>
      <c r="L146" s="40">
        <f t="shared" si="8"/>
        <v>469216.13</v>
      </c>
    </row>
    <row r="147" spans="1:12" s="19" customFormat="1" ht="30.75" hidden="1">
      <c r="A147" s="16" t="s">
        <v>127</v>
      </c>
      <c r="B147" s="38" t="s">
        <v>128</v>
      </c>
      <c r="C147" s="38" t="s">
        <v>91</v>
      </c>
      <c r="D147" s="39"/>
      <c r="E147" s="39">
        <v>5632164.22</v>
      </c>
      <c r="F147" s="39">
        <f t="shared" si="6"/>
        <v>5632164.22</v>
      </c>
      <c r="G147" s="42"/>
      <c r="H147" s="39"/>
      <c r="I147" s="39">
        <f t="shared" si="7"/>
        <v>0</v>
      </c>
      <c r="J147" s="40">
        <f>D147+G147</f>
        <v>0</v>
      </c>
      <c r="K147" s="40">
        <f>E147+H147</f>
        <v>5632164.22</v>
      </c>
      <c r="L147" s="40">
        <f t="shared" si="8"/>
        <v>5632164.22</v>
      </c>
    </row>
    <row r="148" spans="1:12" s="19" customFormat="1" ht="15" hidden="1">
      <c r="A148" s="16" t="s">
        <v>339</v>
      </c>
      <c r="B148" s="38" t="s">
        <v>128</v>
      </c>
      <c r="C148" s="38" t="s">
        <v>338</v>
      </c>
      <c r="D148" s="39"/>
      <c r="E148" s="39">
        <v>5632164.22</v>
      </c>
      <c r="F148" s="39">
        <f t="shared" si="6"/>
        <v>5632164.22</v>
      </c>
      <c r="G148" s="42"/>
      <c r="H148" s="39"/>
      <c r="I148" s="39">
        <f t="shared" si="7"/>
        <v>0</v>
      </c>
      <c r="J148" s="40">
        <f>D148+G148</f>
        <v>0</v>
      </c>
      <c r="K148" s="40">
        <f>E148+H148</f>
        <v>5632164.22</v>
      </c>
      <c r="L148" s="40">
        <f t="shared" si="8"/>
        <v>5632164.22</v>
      </c>
    </row>
    <row r="149" spans="1:12" s="19" customFormat="1" ht="15" hidden="1">
      <c r="A149" s="16" t="s">
        <v>349</v>
      </c>
      <c r="B149" s="38" t="s">
        <v>128</v>
      </c>
      <c r="C149" s="38" t="s">
        <v>348</v>
      </c>
      <c r="D149" s="39"/>
      <c r="E149" s="39">
        <v>5632164.22</v>
      </c>
      <c r="F149" s="39">
        <f t="shared" si="6"/>
        <v>5632164.22</v>
      </c>
      <c r="G149" s="42"/>
      <c r="H149" s="39"/>
      <c r="I149" s="39">
        <f t="shared" si="7"/>
        <v>0</v>
      </c>
      <c r="J149" s="40">
        <f>D149+G149</f>
        <v>0</v>
      </c>
      <c r="K149" s="40">
        <f>E149+H149</f>
        <v>5632164.22</v>
      </c>
      <c r="L149" s="40">
        <f t="shared" si="8"/>
        <v>5632164.22</v>
      </c>
    </row>
    <row r="150" spans="1:12" s="19" customFormat="1" ht="15" hidden="1">
      <c r="A150" s="16" t="s">
        <v>353</v>
      </c>
      <c r="B150" s="38" t="s">
        <v>128</v>
      </c>
      <c r="C150" s="38" t="s">
        <v>352</v>
      </c>
      <c r="D150" s="39"/>
      <c r="E150" s="39">
        <v>5632164.22</v>
      </c>
      <c r="F150" s="39">
        <f t="shared" si="6"/>
        <v>5632164.22</v>
      </c>
      <c r="G150" s="42"/>
      <c r="H150" s="39"/>
      <c r="I150" s="39">
        <f t="shared" si="7"/>
        <v>0</v>
      </c>
      <c r="J150" s="40">
        <f>D150+G150</f>
        <v>0</v>
      </c>
      <c r="K150" s="40">
        <f>E150+H150</f>
        <v>5632164.22</v>
      </c>
      <c r="L150" s="40">
        <f t="shared" si="8"/>
        <v>5632164.22</v>
      </c>
    </row>
    <row r="151" spans="1:12" s="19" customFormat="1" ht="30.75" hidden="1">
      <c r="A151" s="16" t="s">
        <v>374</v>
      </c>
      <c r="B151" s="38" t="s">
        <v>373</v>
      </c>
      <c r="C151" s="38" t="s">
        <v>91</v>
      </c>
      <c r="D151" s="39"/>
      <c r="E151" s="39">
        <v>5632164.22</v>
      </c>
      <c r="F151" s="39">
        <f t="shared" si="6"/>
        <v>5632164.22</v>
      </c>
      <c r="G151" s="42"/>
      <c r="H151" s="39"/>
      <c r="I151" s="39">
        <f t="shared" si="7"/>
        <v>0</v>
      </c>
      <c r="J151" s="40">
        <f>D151+G151</f>
        <v>0</v>
      </c>
      <c r="K151" s="40">
        <f>E151+H151</f>
        <v>5632164.22</v>
      </c>
      <c r="L151" s="40">
        <f t="shared" si="8"/>
        <v>5632164.22</v>
      </c>
    </row>
    <row r="152" spans="1:12" s="19" customFormat="1" ht="15" hidden="1">
      <c r="A152" s="16" t="s">
        <v>339</v>
      </c>
      <c r="B152" s="38" t="s">
        <v>373</v>
      </c>
      <c r="C152" s="38" t="s">
        <v>338</v>
      </c>
      <c r="D152" s="39"/>
      <c r="E152" s="39">
        <v>5632164.22</v>
      </c>
      <c r="F152" s="39">
        <f t="shared" si="6"/>
        <v>5632164.22</v>
      </c>
      <c r="G152" s="42"/>
      <c r="H152" s="39"/>
      <c r="I152" s="39">
        <f t="shared" si="7"/>
        <v>0</v>
      </c>
      <c r="J152" s="40">
        <f>D152+G152</f>
        <v>0</v>
      </c>
      <c r="K152" s="40">
        <f>E152+H152</f>
        <v>5632164.22</v>
      </c>
      <c r="L152" s="40">
        <f t="shared" si="8"/>
        <v>5632164.22</v>
      </c>
    </row>
    <row r="153" spans="1:12" s="19" customFormat="1" ht="15" hidden="1">
      <c r="A153" s="16" t="s">
        <v>349</v>
      </c>
      <c r="B153" s="38" t="s">
        <v>373</v>
      </c>
      <c r="C153" s="38" t="s">
        <v>348</v>
      </c>
      <c r="D153" s="39"/>
      <c r="E153" s="39">
        <v>5632164.22</v>
      </c>
      <c r="F153" s="39">
        <f t="shared" si="6"/>
        <v>5632164.22</v>
      </c>
      <c r="G153" s="42"/>
      <c r="H153" s="39"/>
      <c r="I153" s="39">
        <f t="shared" si="7"/>
        <v>0</v>
      </c>
      <c r="J153" s="40">
        <f>D153+G153</f>
        <v>0</v>
      </c>
      <c r="K153" s="40">
        <f>E153+H153</f>
        <v>5632164.22</v>
      </c>
      <c r="L153" s="40">
        <f t="shared" si="8"/>
        <v>5632164.22</v>
      </c>
    </row>
    <row r="154" spans="1:12" s="19" customFormat="1" ht="15" hidden="1">
      <c r="A154" s="16" t="s">
        <v>353</v>
      </c>
      <c r="B154" s="38" t="s">
        <v>373</v>
      </c>
      <c r="C154" s="38" t="s">
        <v>352</v>
      </c>
      <c r="D154" s="39"/>
      <c r="E154" s="39">
        <v>5632164.22</v>
      </c>
      <c r="F154" s="39">
        <f t="shared" si="6"/>
        <v>5632164.22</v>
      </c>
      <c r="G154" s="42"/>
      <c r="H154" s="39"/>
      <c r="I154" s="39">
        <f t="shared" si="7"/>
        <v>0</v>
      </c>
      <c r="J154" s="40">
        <f>D154+G154</f>
        <v>0</v>
      </c>
      <c r="K154" s="40">
        <f>E154+H154</f>
        <v>5632164.22</v>
      </c>
      <c r="L154" s="40">
        <f t="shared" si="8"/>
        <v>5632164.22</v>
      </c>
    </row>
    <row r="155" spans="1:12" s="29" customFormat="1" ht="30.75">
      <c r="A155" s="27" t="s">
        <v>127</v>
      </c>
      <c r="B155" s="35" t="s">
        <v>128</v>
      </c>
      <c r="C155" s="35" t="s">
        <v>91</v>
      </c>
      <c r="D155" s="36">
        <v>6256281.39</v>
      </c>
      <c r="E155" s="36">
        <f>E156</f>
        <v>5632164.22</v>
      </c>
      <c r="F155" s="36">
        <f t="shared" si="6"/>
        <v>-624117.1699999999</v>
      </c>
      <c r="G155" s="36">
        <v>134718.45</v>
      </c>
      <c r="H155" s="36">
        <f>H156</f>
        <v>5969467.52</v>
      </c>
      <c r="I155" s="36">
        <f t="shared" si="7"/>
        <v>5834749.069999999</v>
      </c>
      <c r="J155" s="43">
        <f>J156</f>
        <v>6390999.84</v>
      </c>
      <c r="K155" s="43">
        <f>K156</f>
        <v>11601631.739999998</v>
      </c>
      <c r="L155" s="43">
        <f t="shared" si="8"/>
        <v>5210631.8999999985</v>
      </c>
    </row>
    <row r="156" spans="1:12" s="19" customFormat="1" ht="46.5">
      <c r="A156" s="16" t="s">
        <v>129</v>
      </c>
      <c r="B156" s="38" t="s">
        <v>130</v>
      </c>
      <c r="C156" s="38" t="s">
        <v>91</v>
      </c>
      <c r="D156" s="39">
        <v>6256281.39</v>
      </c>
      <c r="E156" s="39">
        <v>5632164.22</v>
      </c>
      <c r="F156" s="39">
        <f t="shared" si="6"/>
        <v>-624117.1699999999</v>
      </c>
      <c r="G156" s="41">
        <v>134718.45</v>
      </c>
      <c r="H156" s="41">
        <v>5969467.52</v>
      </c>
      <c r="I156" s="41">
        <f t="shared" si="7"/>
        <v>5834749.069999999</v>
      </c>
      <c r="J156" s="40">
        <f>D156+G156</f>
        <v>6390999.84</v>
      </c>
      <c r="K156" s="40">
        <f>E156+H156</f>
        <v>11601631.739999998</v>
      </c>
      <c r="L156" s="40">
        <f t="shared" si="8"/>
        <v>5210631.8999999985</v>
      </c>
    </row>
    <row r="157" spans="1:12" s="29" customFormat="1" ht="30.75">
      <c r="A157" s="27" t="s">
        <v>131</v>
      </c>
      <c r="B157" s="35" t="s">
        <v>132</v>
      </c>
      <c r="C157" s="35" t="s">
        <v>91</v>
      </c>
      <c r="D157" s="43">
        <v>0</v>
      </c>
      <c r="E157" s="36">
        <v>728173.05</v>
      </c>
      <c r="F157" s="36">
        <f t="shared" si="6"/>
        <v>728173.05</v>
      </c>
      <c r="G157" s="43">
        <v>0</v>
      </c>
      <c r="H157" s="36"/>
      <c r="I157" s="36">
        <f t="shared" si="7"/>
        <v>0</v>
      </c>
      <c r="J157" s="43">
        <f>D157+G157</f>
        <v>0</v>
      </c>
      <c r="K157" s="43">
        <f>E157+H157</f>
        <v>728173.05</v>
      </c>
      <c r="L157" s="43">
        <f t="shared" si="8"/>
        <v>728173.05</v>
      </c>
    </row>
    <row r="158" spans="1:12" s="19" customFormat="1" ht="15" hidden="1">
      <c r="A158" s="16" t="s">
        <v>135</v>
      </c>
      <c r="B158" s="38" t="s">
        <v>136</v>
      </c>
      <c r="C158" s="38" t="s">
        <v>91</v>
      </c>
      <c r="D158" s="40">
        <v>0</v>
      </c>
      <c r="E158" s="39">
        <v>728173.05</v>
      </c>
      <c r="F158" s="39">
        <f t="shared" si="6"/>
        <v>728173.05</v>
      </c>
      <c r="G158" s="40">
        <v>0</v>
      </c>
      <c r="H158" s="39"/>
      <c r="I158" s="39">
        <f t="shared" si="7"/>
        <v>0</v>
      </c>
      <c r="J158" s="40">
        <f>D158+G158</f>
        <v>0</v>
      </c>
      <c r="K158" s="40">
        <f>E158+H158</f>
        <v>728173.05</v>
      </c>
      <c r="L158" s="40">
        <f t="shared" si="8"/>
        <v>728173.05</v>
      </c>
    </row>
    <row r="159" spans="1:12" s="19" customFormat="1" ht="15" hidden="1">
      <c r="A159" s="16" t="s">
        <v>339</v>
      </c>
      <c r="B159" s="38" t="s">
        <v>136</v>
      </c>
      <c r="C159" s="38" t="s">
        <v>338</v>
      </c>
      <c r="D159" s="40">
        <v>0</v>
      </c>
      <c r="E159" s="39">
        <v>728173.05</v>
      </c>
      <c r="F159" s="39">
        <f t="shared" si="6"/>
        <v>728173.05</v>
      </c>
      <c r="G159" s="40">
        <v>0</v>
      </c>
      <c r="H159" s="39"/>
      <c r="I159" s="39">
        <f t="shared" si="7"/>
        <v>0</v>
      </c>
      <c r="J159" s="40">
        <f>D159+G159</f>
        <v>0</v>
      </c>
      <c r="K159" s="40">
        <f>E159+H159</f>
        <v>728173.05</v>
      </c>
      <c r="L159" s="40">
        <f t="shared" si="8"/>
        <v>728173.05</v>
      </c>
    </row>
    <row r="160" spans="1:12" s="19" customFormat="1" ht="15" hidden="1">
      <c r="A160" s="16" t="s">
        <v>360</v>
      </c>
      <c r="B160" s="38" t="s">
        <v>136</v>
      </c>
      <c r="C160" s="38" t="s">
        <v>359</v>
      </c>
      <c r="D160" s="40">
        <v>0</v>
      </c>
      <c r="E160" s="39">
        <v>728173.05</v>
      </c>
      <c r="F160" s="39">
        <f t="shared" si="6"/>
        <v>728173.05</v>
      </c>
      <c r="G160" s="40">
        <v>0</v>
      </c>
      <c r="H160" s="39"/>
      <c r="I160" s="39">
        <f t="shared" si="7"/>
        <v>0</v>
      </c>
      <c r="J160" s="40">
        <f>D160+G160</f>
        <v>0</v>
      </c>
      <c r="K160" s="40">
        <f>E160+H160</f>
        <v>728173.05</v>
      </c>
      <c r="L160" s="40">
        <f t="shared" si="8"/>
        <v>728173.05</v>
      </c>
    </row>
    <row r="161" spans="1:12" s="29" customFormat="1" ht="22.5" customHeight="1">
      <c r="A161" s="27" t="s">
        <v>135</v>
      </c>
      <c r="B161" s="35" t="s">
        <v>136</v>
      </c>
      <c r="C161" s="35" t="s">
        <v>361</v>
      </c>
      <c r="D161" s="43">
        <v>0</v>
      </c>
      <c r="E161" s="36">
        <v>728173.05</v>
      </c>
      <c r="F161" s="36">
        <f t="shared" si="6"/>
        <v>728173.05</v>
      </c>
      <c r="G161" s="43">
        <v>0</v>
      </c>
      <c r="H161" s="43">
        <v>0</v>
      </c>
      <c r="I161" s="43">
        <f t="shared" si="7"/>
        <v>0</v>
      </c>
      <c r="J161" s="43">
        <f>D161+G161</f>
        <v>0</v>
      </c>
      <c r="K161" s="43">
        <f>E161+H161</f>
        <v>728173.05</v>
      </c>
      <c r="L161" s="43">
        <f t="shared" si="8"/>
        <v>728173.05</v>
      </c>
    </row>
    <row r="162" spans="1:12" s="31" customFormat="1" ht="15">
      <c r="A162" s="16" t="s">
        <v>137</v>
      </c>
      <c r="B162" s="38" t="s">
        <v>138</v>
      </c>
      <c r="C162" s="38" t="s">
        <v>91</v>
      </c>
      <c r="D162" s="40">
        <v>0</v>
      </c>
      <c r="E162" s="39">
        <v>728173.05</v>
      </c>
      <c r="F162" s="39">
        <f t="shared" si="6"/>
        <v>728173.05</v>
      </c>
      <c r="G162" s="40">
        <v>0</v>
      </c>
      <c r="H162" s="40">
        <v>0</v>
      </c>
      <c r="I162" s="40">
        <f t="shared" si="7"/>
        <v>0</v>
      </c>
      <c r="J162" s="40">
        <f>D162+G162</f>
        <v>0</v>
      </c>
      <c r="K162" s="40">
        <f>E162+H162</f>
        <v>728173.05</v>
      </c>
      <c r="L162" s="40">
        <f t="shared" si="8"/>
        <v>728173.05</v>
      </c>
    </row>
    <row r="163" spans="1:12" s="29" customFormat="1" ht="30.75">
      <c r="A163" s="27" t="s">
        <v>133</v>
      </c>
      <c r="B163" s="46" t="s">
        <v>134</v>
      </c>
      <c r="C163" s="46" t="s">
        <v>91</v>
      </c>
      <c r="D163" s="43">
        <v>0</v>
      </c>
      <c r="E163" s="43">
        <v>0</v>
      </c>
      <c r="F163" s="43">
        <f t="shared" si="6"/>
        <v>0</v>
      </c>
      <c r="G163" s="43">
        <v>0</v>
      </c>
      <c r="H163" s="37">
        <v>581500</v>
      </c>
      <c r="I163" s="37">
        <f t="shared" si="7"/>
        <v>581500</v>
      </c>
      <c r="J163" s="43">
        <f>D163+G163</f>
        <v>0</v>
      </c>
      <c r="K163" s="43">
        <f>E163+H163</f>
        <v>581500</v>
      </c>
      <c r="L163" s="43">
        <f t="shared" si="8"/>
        <v>581500</v>
      </c>
    </row>
    <row r="164" spans="1:12" s="29" customFormat="1" ht="15">
      <c r="A164" s="27" t="s">
        <v>139</v>
      </c>
      <c r="B164" s="35" t="s">
        <v>140</v>
      </c>
      <c r="C164" s="35" t="s">
        <v>91</v>
      </c>
      <c r="D164" s="43">
        <v>0</v>
      </c>
      <c r="E164" s="36">
        <v>187682.22</v>
      </c>
      <c r="F164" s="36">
        <f t="shared" si="6"/>
        <v>187682.22</v>
      </c>
      <c r="G164" s="43">
        <v>0</v>
      </c>
      <c r="H164" s="37">
        <v>31326.36</v>
      </c>
      <c r="I164" s="37">
        <f t="shared" si="7"/>
        <v>31326.36</v>
      </c>
      <c r="J164" s="43">
        <f>D164+G164</f>
        <v>0</v>
      </c>
      <c r="K164" s="43">
        <f>E164+H164</f>
        <v>219008.58000000002</v>
      </c>
      <c r="L164" s="43">
        <f t="shared" si="8"/>
        <v>219008.58000000002</v>
      </c>
    </row>
    <row r="165" spans="1:12" s="29" customFormat="1" ht="33.75" customHeight="1">
      <c r="A165" s="27" t="s">
        <v>376</v>
      </c>
      <c r="B165" s="35" t="s">
        <v>375</v>
      </c>
      <c r="C165" s="35" t="s">
        <v>91</v>
      </c>
      <c r="D165" s="43">
        <v>0</v>
      </c>
      <c r="E165" s="36">
        <v>0</v>
      </c>
      <c r="F165" s="36">
        <f t="shared" si="6"/>
        <v>0</v>
      </c>
      <c r="G165" s="43">
        <v>0</v>
      </c>
      <c r="H165" s="43">
        <v>0</v>
      </c>
      <c r="I165" s="43">
        <f t="shared" si="7"/>
        <v>0</v>
      </c>
      <c r="J165" s="43">
        <f>D165+G165</f>
        <v>0</v>
      </c>
      <c r="K165" s="43">
        <f>E165+H165</f>
        <v>0</v>
      </c>
      <c r="L165" s="43">
        <f t="shared" si="8"/>
        <v>0</v>
      </c>
    </row>
    <row r="166" spans="1:12" s="19" customFormat="1" ht="30.75">
      <c r="A166" s="16" t="s">
        <v>274</v>
      </c>
      <c r="B166" s="38" t="s">
        <v>275</v>
      </c>
      <c r="C166" s="38" t="s">
        <v>91</v>
      </c>
      <c r="D166" s="40">
        <v>0</v>
      </c>
      <c r="E166" s="39">
        <v>0</v>
      </c>
      <c r="F166" s="39">
        <f t="shared" si="6"/>
        <v>0</v>
      </c>
      <c r="G166" s="40">
        <v>0</v>
      </c>
      <c r="H166" s="40">
        <v>0</v>
      </c>
      <c r="I166" s="40">
        <f t="shared" si="7"/>
        <v>0</v>
      </c>
      <c r="J166" s="40">
        <f>D166+G166</f>
        <v>0</v>
      </c>
      <c r="K166" s="40">
        <f>E166+H166</f>
        <v>0</v>
      </c>
      <c r="L166" s="40">
        <f t="shared" si="8"/>
        <v>0</v>
      </c>
    </row>
    <row r="167" spans="1:12" s="29" customFormat="1" ht="30.75">
      <c r="A167" s="27" t="s">
        <v>141</v>
      </c>
      <c r="B167" s="35" t="s">
        <v>142</v>
      </c>
      <c r="C167" s="35" t="s">
        <v>91</v>
      </c>
      <c r="D167" s="43">
        <v>0</v>
      </c>
      <c r="E167" s="36">
        <v>187682.22</v>
      </c>
      <c r="F167" s="36">
        <f t="shared" si="6"/>
        <v>187682.22</v>
      </c>
      <c r="G167" s="43">
        <v>0</v>
      </c>
      <c r="H167" s="37">
        <v>31326.36</v>
      </c>
      <c r="I167" s="37">
        <f t="shared" si="7"/>
        <v>31326.36</v>
      </c>
      <c r="J167" s="43">
        <f>D167+G167</f>
        <v>0</v>
      </c>
      <c r="K167" s="43">
        <f>E167+H167</f>
        <v>219008.58000000002</v>
      </c>
      <c r="L167" s="43">
        <f t="shared" si="8"/>
        <v>219008.58000000002</v>
      </c>
    </row>
    <row r="168" spans="1:12" s="31" customFormat="1" ht="30.75">
      <c r="A168" s="16" t="s">
        <v>387</v>
      </c>
      <c r="B168" s="38" t="s">
        <v>386</v>
      </c>
      <c r="C168" s="38" t="s">
        <v>91</v>
      </c>
      <c r="D168" s="40">
        <v>0</v>
      </c>
      <c r="E168" s="40">
        <v>0</v>
      </c>
      <c r="F168" s="40">
        <f t="shared" si="6"/>
        <v>0</v>
      </c>
      <c r="G168" s="40">
        <v>366368.34</v>
      </c>
      <c r="H168" s="40">
        <v>0</v>
      </c>
      <c r="I168" s="40">
        <f t="shared" si="7"/>
        <v>-366368.34</v>
      </c>
      <c r="J168" s="43">
        <f>D168+G168</f>
        <v>366368.34</v>
      </c>
      <c r="K168" s="43">
        <f>E168+H168</f>
        <v>0</v>
      </c>
      <c r="L168" s="43">
        <f t="shared" si="8"/>
        <v>-366368.34</v>
      </c>
    </row>
    <row r="169" spans="1:12" s="19" customFormat="1" ht="30.75">
      <c r="A169" s="16" t="s">
        <v>283</v>
      </c>
      <c r="B169" s="38" t="s">
        <v>282</v>
      </c>
      <c r="C169" s="38" t="s">
        <v>91</v>
      </c>
      <c r="D169" s="40">
        <v>0</v>
      </c>
      <c r="E169" s="39">
        <v>187682.22</v>
      </c>
      <c r="F169" s="39">
        <f t="shared" si="6"/>
        <v>187682.22</v>
      </c>
      <c r="G169" s="40">
        <v>0</v>
      </c>
      <c r="H169" s="40">
        <v>0</v>
      </c>
      <c r="I169" s="40">
        <f t="shared" si="7"/>
        <v>0</v>
      </c>
      <c r="J169" s="40">
        <f>D169+G169</f>
        <v>0</v>
      </c>
      <c r="K169" s="40">
        <f>E169+H169</f>
        <v>187682.22</v>
      </c>
      <c r="L169" s="40">
        <f t="shared" si="8"/>
        <v>187682.22</v>
      </c>
    </row>
    <row r="170" spans="1:12" s="19" customFormat="1" ht="30.75">
      <c r="A170" s="16" t="s">
        <v>143</v>
      </c>
      <c r="B170" s="44" t="s">
        <v>144</v>
      </c>
      <c r="C170" s="44" t="s">
        <v>91</v>
      </c>
      <c r="D170" s="40">
        <v>0</v>
      </c>
      <c r="E170" s="40">
        <v>0</v>
      </c>
      <c r="F170" s="40">
        <f t="shared" si="6"/>
        <v>0</v>
      </c>
      <c r="G170" s="41">
        <v>141310.29</v>
      </c>
      <c r="H170" s="41">
        <v>31326.36</v>
      </c>
      <c r="I170" s="41">
        <f t="shared" si="7"/>
        <v>-109983.93000000001</v>
      </c>
      <c r="J170" s="40">
        <f>D170+G170</f>
        <v>141310.29</v>
      </c>
      <c r="K170" s="40">
        <f>E170+H170</f>
        <v>31326.36</v>
      </c>
      <c r="L170" s="40">
        <f t="shared" si="8"/>
        <v>-109983.93000000001</v>
      </c>
    </row>
    <row r="171" spans="1:12" s="29" customFormat="1" ht="22.5" customHeight="1">
      <c r="A171" s="27" t="s">
        <v>145</v>
      </c>
      <c r="B171" s="35" t="s">
        <v>146</v>
      </c>
      <c r="C171" s="35" t="s">
        <v>91</v>
      </c>
      <c r="D171" s="43">
        <v>0</v>
      </c>
      <c r="E171" s="36">
        <v>0</v>
      </c>
      <c r="F171" s="36">
        <f t="shared" si="6"/>
        <v>0</v>
      </c>
      <c r="G171" s="43">
        <v>0</v>
      </c>
      <c r="H171" s="43">
        <v>0</v>
      </c>
      <c r="I171" s="43">
        <f t="shared" si="7"/>
        <v>0</v>
      </c>
      <c r="J171" s="43">
        <f>D171+G171</f>
        <v>0</v>
      </c>
      <c r="K171" s="43">
        <f>E171+H171</f>
        <v>0</v>
      </c>
      <c r="L171" s="43">
        <f t="shared" si="8"/>
        <v>0</v>
      </c>
    </row>
    <row r="172" spans="1:12" s="29" customFormat="1" ht="30.75">
      <c r="A172" s="27" t="s">
        <v>147</v>
      </c>
      <c r="B172" s="35" t="s">
        <v>148</v>
      </c>
      <c r="C172" s="35" t="s">
        <v>91</v>
      </c>
      <c r="D172" s="36">
        <v>17415642.16</v>
      </c>
      <c r="E172" s="36">
        <v>59003185.04</v>
      </c>
      <c r="F172" s="36">
        <f t="shared" si="6"/>
        <v>41587542.879999995</v>
      </c>
      <c r="G172" s="52">
        <v>5360820.9</v>
      </c>
      <c r="H172" s="37">
        <v>24903374.13</v>
      </c>
      <c r="I172" s="37">
        <f t="shared" si="7"/>
        <v>19542553.229999997</v>
      </c>
      <c r="J172" s="43">
        <f>D172+G172</f>
        <v>22776463.060000002</v>
      </c>
      <c r="K172" s="43">
        <f>E172+H172</f>
        <v>83906559.17</v>
      </c>
      <c r="L172" s="43">
        <f t="shared" si="8"/>
        <v>61130096.11</v>
      </c>
    </row>
    <row r="173" spans="1:12" s="19" customFormat="1" ht="15">
      <c r="A173" s="16" t="s">
        <v>276</v>
      </c>
      <c r="B173" s="38" t="s">
        <v>277</v>
      </c>
      <c r="C173" s="38" t="s">
        <v>91</v>
      </c>
      <c r="D173" s="40">
        <v>0</v>
      </c>
      <c r="E173" s="39">
        <v>24736500</v>
      </c>
      <c r="F173" s="39">
        <f t="shared" si="6"/>
        <v>24736500</v>
      </c>
      <c r="G173" s="40">
        <v>0</v>
      </c>
      <c r="H173" s="40">
        <v>0</v>
      </c>
      <c r="I173" s="40">
        <f t="shared" si="7"/>
        <v>0</v>
      </c>
      <c r="J173" s="40">
        <f>D173+G173</f>
        <v>0</v>
      </c>
      <c r="K173" s="40">
        <f>E173+H173</f>
        <v>24736500</v>
      </c>
      <c r="L173" s="40">
        <f t="shared" si="8"/>
        <v>24736500</v>
      </c>
    </row>
    <row r="174" spans="1:12" s="19" customFormat="1" ht="46.5">
      <c r="A174" s="16" t="s">
        <v>378</v>
      </c>
      <c r="B174" s="38" t="s">
        <v>377</v>
      </c>
      <c r="C174" s="38" t="s">
        <v>91</v>
      </c>
      <c r="D174" s="40">
        <v>0</v>
      </c>
      <c r="E174" s="39">
        <v>20000</v>
      </c>
      <c r="F174" s="39">
        <f t="shared" si="6"/>
        <v>20000</v>
      </c>
      <c r="G174" s="40">
        <v>20000</v>
      </c>
      <c r="H174" s="40">
        <v>0</v>
      </c>
      <c r="I174" s="40">
        <f t="shared" si="7"/>
        <v>-20000</v>
      </c>
      <c r="J174" s="40">
        <f>D174+G174</f>
        <v>20000</v>
      </c>
      <c r="K174" s="40">
        <f>E174+H174</f>
        <v>20000</v>
      </c>
      <c r="L174" s="40">
        <f t="shared" si="8"/>
        <v>0</v>
      </c>
    </row>
    <row r="175" spans="1:12" s="29" customFormat="1" ht="30.75">
      <c r="A175" s="27" t="s">
        <v>149</v>
      </c>
      <c r="B175" s="35" t="s">
        <v>150</v>
      </c>
      <c r="C175" s="35" t="s">
        <v>91</v>
      </c>
      <c r="D175" s="43">
        <v>0</v>
      </c>
      <c r="E175" s="36">
        <v>83759685.04</v>
      </c>
      <c r="F175" s="36">
        <f t="shared" si="6"/>
        <v>83759685.04</v>
      </c>
      <c r="G175" s="43">
        <v>20000</v>
      </c>
      <c r="H175" s="37">
        <v>24903374.13</v>
      </c>
      <c r="I175" s="37">
        <f t="shared" si="7"/>
        <v>24883374.13</v>
      </c>
      <c r="J175" s="43">
        <f>D175+G175</f>
        <v>20000</v>
      </c>
      <c r="K175" s="43">
        <f>E175+H175</f>
        <v>108663059.17</v>
      </c>
      <c r="L175" s="43">
        <f t="shared" si="8"/>
        <v>108643059.17</v>
      </c>
    </row>
    <row r="176" spans="1:12" s="19" customFormat="1" ht="62.25">
      <c r="A176" s="16" t="s">
        <v>151</v>
      </c>
      <c r="B176" s="38" t="s">
        <v>152</v>
      </c>
      <c r="C176" s="38" t="s">
        <v>91</v>
      </c>
      <c r="D176" s="40">
        <v>0</v>
      </c>
      <c r="E176" s="39">
        <v>5796600</v>
      </c>
      <c r="F176" s="39">
        <f t="shared" si="6"/>
        <v>5796600</v>
      </c>
      <c r="G176" s="40">
        <v>0</v>
      </c>
      <c r="H176" s="40">
        <v>0</v>
      </c>
      <c r="I176" s="40">
        <f t="shared" si="7"/>
        <v>0</v>
      </c>
      <c r="J176" s="40">
        <f>D176+G176</f>
        <v>0</v>
      </c>
      <c r="K176" s="40">
        <f>E176+H176</f>
        <v>5796600</v>
      </c>
      <c r="L176" s="40">
        <f t="shared" si="8"/>
        <v>5796600</v>
      </c>
    </row>
    <row r="177" spans="1:12" s="19" customFormat="1" ht="46.5">
      <c r="A177" s="16" t="s">
        <v>83</v>
      </c>
      <c r="B177" s="38" t="s">
        <v>153</v>
      </c>
      <c r="C177" s="38" t="s">
        <v>91</v>
      </c>
      <c r="D177" s="40">
        <v>0</v>
      </c>
      <c r="E177" s="39">
        <v>5796600</v>
      </c>
      <c r="F177" s="39">
        <f t="shared" si="6"/>
        <v>5796600</v>
      </c>
      <c r="G177" s="40">
        <v>0</v>
      </c>
      <c r="H177" s="40">
        <v>0</v>
      </c>
      <c r="I177" s="40">
        <f t="shared" si="7"/>
        <v>0</v>
      </c>
      <c r="J177" s="40">
        <f>D177+G177</f>
        <v>0</v>
      </c>
      <c r="K177" s="40">
        <f>E177+H177</f>
        <v>5796600</v>
      </c>
      <c r="L177" s="40">
        <f t="shared" si="8"/>
        <v>5796600</v>
      </c>
    </row>
    <row r="178" spans="1:12" s="19" customFormat="1" ht="46.5">
      <c r="A178" s="16" t="s">
        <v>379</v>
      </c>
      <c r="B178" s="38" t="s">
        <v>154</v>
      </c>
      <c r="C178" s="38" t="s">
        <v>91</v>
      </c>
      <c r="D178" s="40">
        <v>0</v>
      </c>
      <c r="E178" s="39">
        <v>1277287.11</v>
      </c>
      <c r="F178" s="39">
        <f t="shared" si="6"/>
        <v>1277287.11</v>
      </c>
      <c r="G178" s="40">
        <v>0</v>
      </c>
      <c r="H178" s="40">
        <v>0</v>
      </c>
      <c r="I178" s="40">
        <f t="shared" si="7"/>
        <v>0</v>
      </c>
      <c r="J178" s="40">
        <f>D178+G178</f>
        <v>0</v>
      </c>
      <c r="K178" s="40">
        <f>E178+H178</f>
        <v>1277287.11</v>
      </c>
      <c r="L178" s="40">
        <f t="shared" si="8"/>
        <v>1277287.11</v>
      </c>
    </row>
    <row r="179" spans="1:12" s="19" customFormat="1" ht="78">
      <c r="A179" s="16" t="s">
        <v>84</v>
      </c>
      <c r="B179" s="38" t="s">
        <v>286</v>
      </c>
      <c r="C179" s="38" t="s">
        <v>91</v>
      </c>
      <c r="D179" s="40">
        <v>0</v>
      </c>
      <c r="E179" s="39">
        <v>79891</v>
      </c>
      <c r="F179" s="39">
        <f t="shared" si="6"/>
        <v>79891</v>
      </c>
      <c r="G179" s="40">
        <v>0</v>
      </c>
      <c r="H179" s="40">
        <v>0</v>
      </c>
      <c r="I179" s="40">
        <f t="shared" si="7"/>
        <v>0</v>
      </c>
      <c r="J179" s="40">
        <f>D179+G179</f>
        <v>0</v>
      </c>
      <c r="K179" s="40">
        <f>E179+H179</f>
        <v>79891</v>
      </c>
      <c r="L179" s="40">
        <f t="shared" si="8"/>
        <v>79891</v>
      </c>
    </row>
    <row r="180" spans="1:12" s="19" customFormat="1" ht="15">
      <c r="A180" s="16" t="s">
        <v>85</v>
      </c>
      <c r="B180" s="38" t="s">
        <v>155</v>
      </c>
      <c r="C180" s="38" t="s">
        <v>91</v>
      </c>
      <c r="D180" s="39">
        <v>1785452</v>
      </c>
      <c r="E180" s="39">
        <v>1197396.11</v>
      </c>
      <c r="F180" s="39">
        <f t="shared" si="6"/>
        <v>-588055.8899999999</v>
      </c>
      <c r="G180" s="40">
        <v>0</v>
      </c>
      <c r="H180" s="40">
        <v>0</v>
      </c>
      <c r="I180" s="40">
        <f t="shared" si="7"/>
        <v>0</v>
      </c>
      <c r="J180" s="40">
        <f>D180+G180</f>
        <v>1785452</v>
      </c>
      <c r="K180" s="40">
        <f>E180+H180</f>
        <v>1197396.11</v>
      </c>
      <c r="L180" s="40">
        <f t="shared" si="8"/>
        <v>-588055.8899999999</v>
      </c>
    </row>
    <row r="181" spans="1:12" s="29" customFormat="1" ht="27" customHeight="1">
      <c r="A181" s="27" t="s">
        <v>87</v>
      </c>
      <c r="B181" s="35" t="s">
        <v>156</v>
      </c>
      <c r="C181" s="35" t="s">
        <v>91</v>
      </c>
      <c r="D181" s="36">
        <v>17415642.16</v>
      </c>
      <c r="E181" s="51">
        <v>90833572.15</v>
      </c>
      <c r="F181" s="51">
        <f t="shared" si="6"/>
        <v>73417929.99000001</v>
      </c>
      <c r="G181" s="52">
        <v>5360820.9</v>
      </c>
      <c r="H181" s="52">
        <v>24903374.13</v>
      </c>
      <c r="I181" s="52">
        <f t="shared" si="7"/>
        <v>19542553.229999997</v>
      </c>
      <c r="J181" s="43">
        <f>D181+G181</f>
        <v>22776463.060000002</v>
      </c>
      <c r="K181" s="43">
        <f>E181+H181</f>
        <v>115736946.28</v>
      </c>
      <c r="L181" s="43">
        <f t="shared" si="8"/>
        <v>92960483.22</v>
      </c>
    </row>
    <row r="182" spans="1:12" ht="15">
      <c r="A182" s="11" t="s">
        <v>5</v>
      </c>
      <c r="B182" s="10"/>
      <c r="C182" s="10"/>
      <c r="D182" s="50"/>
      <c r="E182" s="12"/>
      <c r="F182" s="12"/>
      <c r="G182" s="53"/>
      <c r="H182" s="53"/>
      <c r="I182" s="53"/>
      <c r="J182" s="53"/>
      <c r="K182" s="53"/>
      <c r="L182" s="53"/>
    </row>
    <row r="183" spans="1:12" s="48" customFormat="1" ht="21.75" customHeight="1">
      <c r="A183" s="64" t="s">
        <v>139</v>
      </c>
      <c r="B183" s="35" t="s">
        <v>140</v>
      </c>
      <c r="C183" s="65" t="s">
        <v>91</v>
      </c>
      <c r="D183" s="66">
        <v>0</v>
      </c>
      <c r="E183" s="67">
        <v>200000</v>
      </c>
      <c r="F183" s="67">
        <f t="shared" si="6"/>
        <v>200000</v>
      </c>
      <c r="G183" s="66">
        <v>0</v>
      </c>
      <c r="H183" s="43">
        <v>0</v>
      </c>
      <c r="I183" s="43">
        <f t="shared" si="7"/>
        <v>0</v>
      </c>
      <c r="J183" s="43">
        <f>D183+G183</f>
        <v>0</v>
      </c>
      <c r="K183" s="68">
        <f>E183+H183</f>
        <v>200000</v>
      </c>
      <c r="L183" s="68">
        <f t="shared" si="8"/>
        <v>200000</v>
      </c>
    </row>
    <row r="184" spans="1:12" s="49" customFormat="1" ht="21.75" customHeight="1">
      <c r="A184" s="64" t="s">
        <v>157</v>
      </c>
      <c r="B184" s="35" t="s">
        <v>158</v>
      </c>
      <c r="C184" s="65" t="s">
        <v>91</v>
      </c>
      <c r="D184" s="66">
        <v>0</v>
      </c>
      <c r="E184" s="67">
        <v>200000</v>
      </c>
      <c r="F184" s="67">
        <f t="shared" si="6"/>
        <v>200000</v>
      </c>
      <c r="G184" s="66">
        <v>0</v>
      </c>
      <c r="H184" s="43">
        <v>0</v>
      </c>
      <c r="I184" s="43">
        <f t="shared" si="7"/>
        <v>0</v>
      </c>
      <c r="J184" s="43">
        <v>0</v>
      </c>
      <c r="K184" s="68">
        <f>E184+H184</f>
        <v>200000</v>
      </c>
      <c r="L184" s="68">
        <f t="shared" si="8"/>
        <v>200000</v>
      </c>
    </row>
    <row r="185" spans="1:12" s="19" customFormat="1" ht="30" customHeight="1">
      <c r="A185" s="69" t="s">
        <v>160</v>
      </c>
      <c r="B185" s="38" t="s">
        <v>161</v>
      </c>
      <c r="C185" s="70" t="s">
        <v>91</v>
      </c>
      <c r="D185" s="71">
        <v>0</v>
      </c>
      <c r="E185" s="72">
        <v>200000</v>
      </c>
      <c r="F185" s="72">
        <f t="shared" si="6"/>
        <v>200000</v>
      </c>
      <c r="G185" s="71">
        <v>0</v>
      </c>
      <c r="H185" s="40">
        <v>0</v>
      </c>
      <c r="I185" s="40">
        <f t="shared" si="7"/>
        <v>0</v>
      </c>
      <c r="J185" s="40">
        <v>0</v>
      </c>
      <c r="K185" s="73">
        <f>E185+H185</f>
        <v>200000</v>
      </c>
      <c r="L185" s="73">
        <f t="shared" si="8"/>
        <v>200000</v>
      </c>
    </row>
    <row r="186" spans="1:12" s="19" customFormat="1" ht="21.75" customHeight="1">
      <c r="A186" s="69" t="s">
        <v>159</v>
      </c>
      <c r="B186" s="38" t="s">
        <v>162</v>
      </c>
      <c r="C186" s="70" t="s">
        <v>91</v>
      </c>
      <c r="D186" s="71">
        <v>0</v>
      </c>
      <c r="E186" s="72">
        <v>200000</v>
      </c>
      <c r="F186" s="72">
        <f t="shared" si="6"/>
        <v>200000</v>
      </c>
      <c r="G186" s="71">
        <v>0</v>
      </c>
      <c r="H186" s="40">
        <v>0</v>
      </c>
      <c r="I186" s="40">
        <f t="shared" si="7"/>
        <v>0</v>
      </c>
      <c r="J186" s="40">
        <v>0</v>
      </c>
      <c r="K186" s="73">
        <f>E186+H186</f>
        <v>200000</v>
      </c>
      <c r="L186" s="73">
        <f t="shared" si="8"/>
        <v>200000</v>
      </c>
    </row>
    <row r="187" spans="1:12" s="21" customFormat="1" ht="21.75" customHeight="1">
      <c r="A187" s="64" t="s">
        <v>87</v>
      </c>
      <c r="B187" s="35" t="s">
        <v>148</v>
      </c>
      <c r="C187" s="65" t="s">
        <v>91</v>
      </c>
      <c r="D187" s="66">
        <v>0</v>
      </c>
      <c r="E187" s="67">
        <v>200000</v>
      </c>
      <c r="F187" s="67">
        <f t="shared" si="6"/>
        <v>200000</v>
      </c>
      <c r="G187" s="66">
        <v>0</v>
      </c>
      <c r="H187" s="43">
        <v>0</v>
      </c>
      <c r="I187" s="43">
        <f t="shared" si="7"/>
        <v>0</v>
      </c>
      <c r="J187" s="43">
        <v>0</v>
      </c>
      <c r="K187" s="68">
        <f>E187+H187</f>
        <v>200000</v>
      </c>
      <c r="L187" s="68">
        <f t="shared" si="8"/>
        <v>200000</v>
      </c>
    </row>
  </sheetData>
  <sheetProtection selectLockedCells="1" selectUnlockedCells="1"/>
  <mergeCells count="14">
    <mergeCell ref="A4:L4"/>
    <mergeCell ref="G6:I6"/>
    <mergeCell ref="J6:L6"/>
    <mergeCell ref="B9:C9"/>
    <mergeCell ref="A6:A8"/>
    <mergeCell ref="B6:C8"/>
    <mergeCell ref="D6:F6"/>
    <mergeCell ref="D7:F7"/>
    <mergeCell ref="G7:I7"/>
    <mergeCell ref="J7:L7"/>
    <mergeCell ref="A1:J1"/>
    <mergeCell ref="A5:J5"/>
    <mergeCell ref="A2:L2"/>
    <mergeCell ref="A3:L3"/>
  </mergeCells>
  <printOptions/>
  <pageMargins left="0.2755905511811024" right="0.2362204724409449" top="0.5905511811023623" bottom="0.3937007874015748" header="0.5118110236220472" footer="0.1968503937007874"/>
  <pageSetup fitToHeight="1000" fitToWidth="1" horizontalDpi="300" verticalDpi="300" orientation="landscape" paperSize="9" scale="61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2019-03-13T17:31:44Z</cp:lastPrinted>
  <dcterms:created xsi:type="dcterms:W3CDTF">1996-10-08T23:32:33Z</dcterms:created>
  <dcterms:modified xsi:type="dcterms:W3CDTF">2019-03-14T13:51:59Z</dcterms:modified>
  <cp:category/>
  <cp:version/>
  <cp:contentType/>
  <cp:contentStatus/>
</cp:coreProperties>
</file>